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ğız ve Diş Sağlığı" sheetId="1" r:id="rId4"/>
    <sheet state="visible" name="Ameliyathane Hizmetleri" sheetId="2" r:id="rId5"/>
    <sheet state="visible" name="Anestezi" sheetId="3" r:id="rId6"/>
    <sheet state="visible" name="Çocuk Gelişimi" sheetId="4" r:id="rId7"/>
    <sheet state="visible" name="Diyaliz" sheetId="5" r:id="rId8"/>
    <sheet state="visible" name="Fizyoterapi" sheetId="6" r:id="rId9"/>
    <sheet state="visible" name="İlk ve Acil Yardım" sheetId="7" r:id="rId10"/>
    <sheet state="visible" name="Optisyenlik" sheetId="8" r:id="rId11"/>
    <sheet state="visible" name="Tıbbi Görüntüleme Teknikleri" sheetId="9" r:id="rId12"/>
    <sheet state="visible" name="Tıbbi Laboratuvar Teknikleri" sheetId="10" r:id="rId13"/>
  </sheets>
  <definedNames/>
  <calcPr/>
  <extLst>
    <ext uri="GoogleSheetsCustomDataVersion2">
      <go:sheetsCustomData xmlns:go="http://customooxmlschemas.google.com/" r:id="rId14" roundtripDataChecksum="TNXh167mdWj6AAMZYXm3+YKXq+V/VWV6uJKHIpXSz44="/>
    </ext>
  </extLst>
</workbook>
</file>

<file path=xl/sharedStrings.xml><?xml version="1.0" encoding="utf-8"?>
<sst xmlns="http://schemas.openxmlformats.org/spreadsheetml/2006/main" count="734" uniqueCount="57">
  <si>
    <t>Sağlık Hizmetleri Meslek Yüksek Okulu Yüksek Okul Kurulunun ..…....2025 tarihli ve….../..... sayılı karar eki
Dişçilik Hizmetleri Bölümü/Ağız ve Diş Sağlığı Programında  2025-2026 Eğitim-Öğretim Yılı Güz ve Bahar Yarıyılında Uzaktan Eğitimle Verilecek Dersler</t>
  </si>
  <si>
    <t>Dersin Dönemi/Yarıyılı</t>
  </si>
  <si>
    <t>Dersin Kodu</t>
  </si>
  <si>
    <t>Dersin Adı</t>
  </si>
  <si>
    <t>Z/S</t>
  </si>
  <si>
    <t>T</t>
  </si>
  <si>
    <t>U</t>
  </si>
  <si>
    <t>K</t>
  </si>
  <si>
    <t>AKTS</t>
  </si>
  <si>
    <t>Oran</t>
  </si>
  <si>
    <t>Dersin Öğrenim Şekli</t>
  </si>
  <si>
    <t>Ara Sınav</t>
  </si>
  <si>
    <t>Genel ve Büt. Sınavı</t>
  </si>
  <si>
    <t>Güz Dönemi -1. Yarıyıl</t>
  </si>
  <si>
    <t>ATA101</t>
  </si>
  <si>
    <t>Atatürk İlkeleri ve İnkılap Tarihi I</t>
  </si>
  <si>
    <t>Z</t>
  </si>
  <si>
    <t>Uzaktan Öğretim</t>
  </si>
  <si>
    <t>Yüz yüze (Ders Notuna Katkısı %40)</t>
  </si>
  <si>
    <t>Yüz Yüze (Ders Notuna Katkısı %60)</t>
  </si>
  <si>
    <t>TD101</t>
  </si>
  <si>
    <t>Türk Dili ve Edebiyatı I</t>
  </si>
  <si>
    <t>YD101</t>
  </si>
  <si>
    <t>İngilizce 1</t>
  </si>
  <si>
    <t>KRY101</t>
  </si>
  <si>
    <t>Kariyer Planlama</t>
  </si>
  <si>
    <t>Yüz yüze (Ders Notuna Katkısı %60)</t>
  </si>
  <si>
    <t xml:space="preserve">1 Yarıyıl Toplamı </t>
  </si>
  <si>
    <t>1. Yarıyıl Tüm Derslerinin Toplam AKTS'si ve Oranı</t>
  </si>
  <si>
    <t>Güz Dönemi Uzaktan Eğitim Derslerinin Toplamı</t>
  </si>
  <si>
    <t>Güz Dönemi Bölüm Derslerinin Toplam AKTS'si</t>
  </si>
  <si>
    <t>Güz Dönemi Uzaktan Eğitim Derslerinin AKTS'sinin Bölüm Derslerine Oranı - %</t>
  </si>
  <si>
    <t>Bahar Dönemi-2. Yarıyıl</t>
  </si>
  <si>
    <t>ATA102</t>
  </si>
  <si>
    <t>Atatürk İlkeleri ve İnkılap Tarihi II</t>
  </si>
  <si>
    <t>TD102</t>
  </si>
  <si>
    <t>Türk Dili ve Edebiyatı II</t>
  </si>
  <si>
    <t>YD102</t>
  </si>
  <si>
    <t>İngilizce 2</t>
  </si>
  <si>
    <t xml:space="preserve">2 Yarıyıl Toplamı </t>
  </si>
  <si>
    <t>2. Yarıyıl Tüm Derslerinin Toplam AKTS'si ve Oranı</t>
  </si>
  <si>
    <t>BaharDönemi Uzaktan Eğitim Derslerinin Toplamı</t>
  </si>
  <si>
    <t>Bahar Dönemi Bölüm Derslerinin Toplam AKTS'si</t>
  </si>
  <si>
    <t>Bahar Dönemi Uzaktan Eğitim Derslerinin AKTS'sinin Bölüm Derslerine Oranı - %</t>
  </si>
  <si>
    <t>Sağlık Hizmetleri Meslek Yüksek Okulu Yüksek Okul Kurulunun…...2025 tarihli ve…./..... sayılı karar eki
Tıbbi Hizmetler ve Teknikler Bölümü Ameliyathane Hizmetleri Programında 2025-2026 Eğitim-Öğretim Yılı Güz ve Bahar Yarıyılında Uzaktan Eğitimle Verilecek Dersler</t>
  </si>
  <si>
    <t>Sağlık Hizmetleri Meslek Yüksek Okulu Yüksek Okul Kurulunun…...2025 tarihli ve…./..... sayılı karar eki
Tıbbi Hizmetler ve Teknikler Bölümü Anestezi Programında 2025-2026 Eğitim-Öğretim Yılı Güz ve Bahar Yarıyılında Uzaktan Eğitimle Verilecek Dersler</t>
  </si>
  <si>
    <t>Sağlık Hizmetleri Meslek Yüksek Okulu Yüksek Okul Kurulunun…...2025 tarihli ve…./..... sayılı karar eki
Çocuk Bakımı ve Gençlik Hizmetleri Bölümü Çocuk Gelişimi Programında 2025-2026 Eğitim-Öğretim Yılı Güz ve Bahar Yarıyılında Uzaktan Eğitimle Verilecek Dersler</t>
  </si>
  <si>
    <t>CGP 112</t>
  </si>
  <si>
    <t>Çocuk ve İletişim</t>
  </si>
  <si>
    <t>Sağlık Hizmetleri Meslek Yüksek Okulu Yüksek Okul Kurulunun…...2025 tarihli ve…./..... sayılı karar eki
Tıbbi Hizmetler ve Teknikler Bölümü Diyaliz Programında 2025-2026 Eğitim-Öğretim Yılı Güz ve Bahar Yarıyılında Uzaktan Eğitimle Verilecek Dersler</t>
  </si>
  <si>
    <t>DYZ136</t>
  </si>
  <si>
    <t>Diyalizde Beslenme İlkeleri</t>
  </si>
  <si>
    <t>Sağlık Hizmetleri Meslek Yüksek Okulu Yüksek Okul Kurulunun…...2025 tarihli ve…./..... sayılı karar eki
Terapi ve Rehabilitasyon Bölümü Fizyoterapi Programında 2025-2026 Eğitim-Öğretim Yılı Güz ve Bahar Yarıyılında Uzaktan Eğitimle Verilecek Dersler</t>
  </si>
  <si>
    <t>Sağlık Hizmetleri Meslek Yüksek Okulu Yüksek Okul Kurulunun…...2025 tarihli ve…./..... sayılı karar eki
Tıbbi Hizmetler ve Teknikler Bölümü İlk ve Acil Yardım Programında 2025-2026 Eğitim-Öğretim Yılı Güz ve Bahar Yarıyılında Uzaktan Eğitimle Verilecek Dersler</t>
  </si>
  <si>
    <t>Sağlık Hizmetleri Meslek Yüksek Okulu Yüksek Okul Kurulunun…...2025 tarihli ve…./..... sayılı karar eki
Tıbbi Hizmetler ve Teknikler Bölümü Optisyenlik Programında 2025-2026 Eğitim-Öğretim Yılı Güz ve Bahar Yarıyılında Uzaktan Eğitimle Verilecek Dersler</t>
  </si>
  <si>
    <t>Sağlık Hizmetleri Meslek Yüksek Okulu Yüksek Okul Kurulunun…...2025 tarihli ve…./..... sayılı karar eki
Tıbbi Hizmetler ve Teknikler Bölümü Tıbbi Görüntüleme Teknikleri Programında 2025-2026 Eğitim-Öğretim Yılı Güz ve Bahar Yarıyılında Uzaktan Eğitimle Verilecek Dersler</t>
  </si>
  <si>
    <t>Sağlık Hizmetleri Meslek Yüksek Okulu Yüksek Okul Kurulunun…...2025 tarihli ve…./..... sayılı karar eki
Tıbbi Hizmetler ve Teknikler Bölümü Tıbbi Laboratuvar Teknikleri Programında 2025-2026 Eğitim-Öğretim Yılı Güz ve Bahar Yarıyılında Uzaktan Eğitimle Verilecek Dersler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</si>
</sst>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Times New Roman"/>
    </font>
    <font/>
    <font>
      <sz val="11.0"/>
      <color rgb="FF000000"/>
      <name val="Times New Roman"/>
    </font>
    <font>
      <sz val="11.0"/>
      <color theme="1"/>
      <name val="Times New Roman"/>
    </font>
    <font>
      <sz val="12.0"/>
      <color theme="1"/>
      <name val="Times New Roman"/>
    </font>
    <font>
      <b/>
      <sz val="11.0"/>
      <color rgb="FF000000"/>
      <name val="Times New Roman"/>
    </font>
    <font>
      <b/>
      <sz val="11.0"/>
      <color rgb="FFFF0000"/>
      <name val="Times New Roman"/>
    </font>
    <font>
      <color theme="1"/>
      <name val="Calibri"/>
      <scheme val="minor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</fills>
  <borders count="6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</border>
    <border>
      <top/>
    </border>
    <border>
      <right style="medium">
        <color rgb="FF000000"/>
      </right>
      <top/>
    </border>
    <border>
      <left/>
    </border>
    <border>
      <right style="medium">
        <color rgb="FF000000"/>
      </right>
    </border>
    <border>
      <left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top/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1"/>
    </xf>
    <xf borderId="0" fillId="0" fontId="5" numFmtId="0" xfId="0" applyFont="1"/>
    <xf borderId="10" fillId="0" fontId="3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shrinkToFit="0" vertical="center" wrapText="1"/>
    </xf>
    <xf borderId="13" fillId="0" fontId="3" numFmtId="0" xfId="0" applyAlignment="1" applyBorder="1" applyFont="1">
      <alignment shrinkToFit="0" vertical="center" wrapText="1"/>
    </xf>
    <xf borderId="14" fillId="2" fontId="3" numFmtId="0" xfId="0" applyAlignment="1" applyBorder="1" applyFill="1" applyFont="1">
      <alignment shrinkToFit="0" vertical="center" wrapText="1"/>
    </xf>
    <xf borderId="15" fillId="2" fontId="3" numFmtId="0" xfId="0" applyAlignment="1" applyBorder="1" applyFont="1">
      <alignment shrinkToFit="0" vertical="center" wrapText="1"/>
    </xf>
    <xf borderId="16" fillId="2" fontId="1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5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shrinkToFit="0" vertical="center" wrapText="1"/>
    </xf>
    <xf borderId="20" fillId="2" fontId="3" numFmtId="0" xfId="0" applyAlignment="1" applyBorder="1" applyFont="1">
      <alignment shrinkToFit="0" vertical="center" wrapText="1"/>
    </xf>
    <xf borderId="21" fillId="2" fontId="3" numFmtId="0" xfId="0" applyAlignment="1" applyBorder="1" applyFont="1">
      <alignment shrinkToFit="0" vertical="center" wrapText="1"/>
    </xf>
    <xf borderId="22" fillId="2" fontId="1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24" fillId="0" fontId="2" numFmtId="0" xfId="0" applyBorder="1" applyFont="1"/>
    <xf borderId="21" fillId="2" fontId="6" numFmtId="0" xfId="0" applyAlignment="1" applyBorder="1" applyFont="1">
      <alignment horizontal="center" shrinkToFit="0" vertical="center" wrapText="1"/>
    </xf>
    <xf borderId="21" fillId="2" fontId="1" numFmtId="9" xfId="0" applyAlignment="1" applyBorder="1" applyFont="1" applyNumberFormat="1">
      <alignment horizontal="center" shrinkToFit="0" vertical="center" wrapText="1"/>
    </xf>
    <xf borderId="25" fillId="2" fontId="3" numFmtId="0" xfId="0" applyAlignment="1" applyBorder="1" applyFont="1">
      <alignment shrinkToFit="0" vertical="center" wrapText="1"/>
    </xf>
    <xf borderId="26" fillId="2" fontId="3" numFmtId="0" xfId="0" applyAlignment="1" applyBorder="1" applyFont="1">
      <alignment shrinkToFit="0" vertical="center" wrapText="1"/>
    </xf>
    <xf borderId="27" fillId="2" fontId="6" numFmtId="0" xfId="0" applyAlignment="1" applyBorder="1" applyFont="1">
      <alignment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2" fontId="6" numFmtId="0" xfId="0" applyAlignment="1" applyBorder="1" applyFont="1">
      <alignment shrinkToFit="0" vertical="center" wrapText="1"/>
    </xf>
    <xf borderId="30" fillId="2" fontId="6" numFmtId="0" xfId="0" applyAlignment="1" applyBorder="1" applyFont="1">
      <alignment horizontal="center" shrinkToFit="0" vertical="center" wrapText="1"/>
    </xf>
    <xf borderId="30" fillId="2" fontId="3" numFmtId="0" xfId="0" applyAlignment="1" applyBorder="1" applyFont="1">
      <alignment horizontal="center" shrinkToFit="0" vertical="center" wrapText="1"/>
    </xf>
    <xf borderId="31" fillId="2" fontId="3" numFmtId="0" xfId="0" applyAlignment="1" applyBorder="1" applyFont="1">
      <alignment shrinkToFit="0" vertical="center" wrapText="1"/>
    </xf>
    <xf borderId="32" fillId="2" fontId="3" numFmtId="0" xfId="0" applyAlignment="1" applyBorder="1" applyFont="1">
      <alignment shrinkToFit="0" vertical="center" wrapText="1"/>
    </xf>
    <xf borderId="33" fillId="2" fontId="1" numFmtId="0" xfId="0" applyAlignment="1" applyBorder="1" applyFont="1">
      <alignment shrinkToFit="0" vertical="center" wrapText="1"/>
    </xf>
    <xf borderId="34" fillId="0" fontId="2" numFmtId="0" xfId="0" applyBorder="1" applyFont="1"/>
    <xf borderId="12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35" fillId="2" fontId="1" numFmtId="0" xfId="0" applyAlignment="1" applyBorder="1" applyFont="1">
      <alignment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36" fillId="0" fontId="3" numFmtId="0" xfId="0" applyAlignment="1" applyBorder="1" applyFont="1">
      <alignment shrinkToFit="0" vertical="center" wrapText="1"/>
    </xf>
    <xf borderId="37" fillId="0" fontId="3" numFmtId="0" xfId="0" applyAlignment="1" applyBorder="1" applyFont="1">
      <alignment shrinkToFit="0" vertical="center" wrapText="1"/>
    </xf>
    <xf borderId="30" fillId="0" fontId="4" numFmtId="0" xfId="0" applyAlignment="1" applyBorder="1" applyFont="1">
      <alignment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30" fillId="3" fontId="3" numFmtId="0" xfId="0" applyAlignment="1" applyBorder="1" applyFill="1" applyFont="1">
      <alignment shrinkToFit="0" vertical="center" wrapText="1"/>
    </xf>
    <xf borderId="30" fillId="0" fontId="3" numFmtId="0" xfId="0" applyAlignment="1" applyBorder="1" applyFont="1">
      <alignment shrinkToFit="0" vertical="center" wrapText="1"/>
    </xf>
    <xf borderId="38" fillId="0" fontId="3" numFmtId="0" xfId="0" applyAlignment="1" applyBorder="1" applyFont="1">
      <alignment shrinkToFit="0" vertical="center" wrapText="1"/>
    </xf>
    <xf borderId="11" fillId="3" fontId="3" numFmtId="0" xfId="0" applyAlignment="1" applyBorder="1" applyFont="1">
      <alignment shrinkToFit="0" vertical="center" wrapText="1"/>
    </xf>
    <xf borderId="11" fillId="2" fontId="3" numFmtId="0" xfId="0" applyAlignment="1" applyBorder="1" applyFont="1">
      <alignment shrinkToFit="0" vertical="center" wrapText="1"/>
    </xf>
    <xf borderId="39" fillId="2" fontId="1" numFmtId="0" xfId="0" applyAlignment="1" applyBorder="1" applyFont="1">
      <alignment horizontal="left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40" fillId="2" fontId="3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0" fontId="2" numFmtId="0" xfId="0" applyBorder="1" applyFont="1"/>
    <xf borderId="43" fillId="2" fontId="3" numFmtId="0" xfId="0" applyAlignment="1" applyBorder="1" applyFont="1">
      <alignment shrinkToFit="0" vertical="center" wrapText="1"/>
    </xf>
    <xf borderId="44" fillId="2" fontId="3" numFmtId="0" xfId="0" applyAlignment="1" applyBorder="1" applyFont="1">
      <alignment shrinkToFit="0" vertical="center" wrapText="1"/>
    </xf>
    <xf borderId="45" fillId="2" fontId="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7" fillId="0" fontId="2" numFmtId="0" xfId="0" applyBorder="1" applyFont="1"/>
    <xf borderId="44" fillId="2" fontId="6" numFmtId="0" xfId="0" applyAlignment="1" applyBorder="1" applyFont="1">
      <alignment horizontal="center" shrinkToFit="0" vertical="center" wrapText="1"/>
    </xf>
    <xf borderId="44" fillId="2" fontId="1" numFmtId="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51" fillId="2" fontId="6" numFmtId="0" xfId="0" applyAlignment="1" applyBorder="1" applyFont="1">
      <alignment shrinkToFit="0" vertical="center" wrapText="1"/>
    </xf>
    <xf borderId="52" fillId="0" fontId="2" numFmtId="0" xfId="0" applyBorder="1" applyFont="1"/>
    <xf borderId="26" fillId="2" fontId="6" numFmtId="0" xfId="0" applyAlignment="1" applyBorder="1" applyFont="1">
      <alignment shrinkToFit="0" vertical="center" wrapText="1"/>
    </xf>
    <xf borderId="26" fillId="2" fontId="6" numFmtId="0" xfId="0" applyAlignment="1" applyBorder="1" applyFont="1">
      <alignment horizontal="center" shrinkToFit="0" vertical="center" wrapText="1"/>
    </xf>
    <xf borderId="53" fillId="2" fontId="3" numFmtId="0" xfId="0" applyAlignment="1" applyBorder="1" applyFont="1">
      <alignment shrinkToFit="0" vertical="center" wrapText="1"/>
    </xf>
    <xf borderId="54" fillId="0" fontId="2" numFmtId="0" xfId="0" applyBorder="1" applyFont="1"/>
    <xf borderId="55" fillId="0" fontId="2" numFmtId="0" xfId="0" applyBorder="1" applyFont="1"/>
    <xf borderId="51" fillId="2" fontId="1" numFmtId="0" xfId="0" applyAlignment="1" applyBorder="1" applyFont="1">
      <alignment shrinkToFit="0" vertical="center" wrapText="1"/>
    </xf>
    <xf borderId="26" fillId="2" fontId="1" numFmtId="0" xfId="0" applyAlignment="1" applyBorder="1" applyFont="1">
      <alignment horizontal="center" shrinkToFit="0" vertical="center" wrapText="1"/>
    </xf>
    <xf borderId="56" fillId="0" fontId="2" numFmtId="0" xfId="0" applyBorder="1" applyFont="1"/>
    <xf borderId="57" fillId="0" fontId="2" numFmtId="0" xfId="0" applyBorder="1" applyFont="1"/>
    <xf borderId="1" fillId="2" fontId="1" numFmtId="0" xfId="0" applyAlignment="1" applyBorder="1" applyFont="1">
      <alignment shrinkToFit="0" vertical="center" wrapText="1"/>
    </xf>
    <xf borderId="26" fillId="2" fontId="1" numFmtId="9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6" fillId="0" fontId="4" numFmtId="0" xfId="0" applyAlignment="1" applyBorder="1" applyFont="1">
      <alignment shrinkToFit="0" wrapText="1"/>
    </xf>
    <xf borderId="11" fillId="0" fontId="4" numFmtId="0" xfId="0" applyAlignment="1" applyBorder="1" applyFont="1">
      <alignment shrinkToFit="0" wrapText="1"/>
    </xf>
    <xf borderId="15" fillId="2" fontId="6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7" numFmtId="9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37" fillId="0" fontId="4" numFmtId="0" xfId="0" applyAlignment="1" applyBorder="1" applyFont="1">
      <alignment shrinkToFit="0" vertical="center" wrapText="1"/>
    </xf>
    <xf borderId="33" fillId="0" fontId="3" numFmtId="0" xfId="0" applyAlignment="1" applyBorder="1" applyFont="1">
      <alignment shrinkToFit="0" vertical="center" wrapText="1"/>
    </xf>
    <xf borderId="59" fillId="0" fontId="3" numFmtId="0" xfId="0" applyAlignment="1" applyBorder="1" applyFont="1">
      <alignment horizontal="center" shrinkToFit="0" vertical="center" wrapText="1"/>
    </xf>
    <xf borderId="60" fillId="2" fontId="6" numFmtId="0" xfId="0" applyAlignment="1" applyBorder="1" applyFont="1">
      <alignment horizontal="center" shrinkToFit="0" vertical="center" wrapText="1"/>
    </xf>
    <xf borderId="61" fillId="2" fontId="1" numFmtId="9" xfId="0" applyAlignment="1" applyBorder="1" applyFont="1" applyNumberForma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62" fillId="2" fontId="3" numFmtId="0" xfId="0" applyAlignment="1" applyBorder="1" applyFont="1">
      <alignment shrinkToFit="0" vertical="center" wrapText="1"/>
    </xf>
    <xf borderId="63" fillId="0" fontId="2" numFmtId="0" xfId="0" applyBorder="1" applyFont="1"/>
    <xf borderId="64" fillId="0" fontId="2" numFmtId="0" xfId="0" applyBorder="1" applyFont="1"/>
    <xf borderId="33" fillId="0" fontId="3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readingOrder="0"/>
    </xf>
    <xf borderId="12" fillId="0" fontId="3" numFmtId="0" xfId="0" applyAlignment="1" applyBorder="1" applyFont="1">
      <alignment horizontal="center" readingOrder="0" shrinkToFit="0" vertical="center" wrapText="1"/>
    </xf>
    <xf borderId="59" fillId="0" fontId="3" numFmtId="0" xfId="0" applyAlignment="1" applyBorder="1" applyFont="1">
      <alignment horizontal="center" readingOrder="0" shrinkToFit="0" vertical="center" wrapText="1"/>
    </xf>
    <xf borderId="11" fillId="3" fontId="3" numFmtId="0" xfId="0" applyAlignment="1" applyBorder="1" applyFont="1">
      <alignment readingOrder="0" shrinkToFit="0" vertical="center" wrapText="1"/>
    </xf>
    <xf borderId="11" fillId="0" fontId="3" numFmtId="0" xfId="0" applyAlignment="1" applyBorder="1" applyFont="1">
      <alignment readingOrder="0" shrinkToFit="0" vertical="center" wrapText="1"/>
    </xf>
    <xf borderId="13" fillId="0" fontId="3" numFmtId="0" xfId="0" applyAlignment="1" applyBorder="1" applyFont="1">
      <alignment readingOrder="0" shrinkToFit="0" vertical="center" wrapText="1"/>
    </xf>
    <xf borderId="34" fillId="0" fontId="3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8.png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17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80975" cy="20002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7622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190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3812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19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80975" cy="2571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19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80975" cy="20002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190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190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3812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0</xdr:rowOff>
    </xdr:from>
    <xdr:ext cx="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525" cy="19050"/>
    <xdr:pic>
      <xdr:nvPicPr>
        <xdr:cNvPr id="0" name="image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0" cy="0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80975" cy="2571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86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7" t="s">
        <v>14</v>
      </c>
      <c r="C3" s="7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16" t="s">
        <v>20</v>
      </c>
      <c r="C4" s="16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16" t="s">
        <v>22</v>
      </c>
      <c r="C5" s="16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16" t="s">
        <v>24</v>
      </c>
      <c r="C6" s="16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26">
        <v>7.0</v>
      </c>
      <c r="F7" s="26">
        <v>0.0</v>
      </c>
      <c r="G7" s="26">
        <v>7.0</v>
      </c>
      <c r="H7" s="26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53" t="s">
        <v>32</v>
      </c>
      <c r="B12" s="54" t="s">
        <v>33</v>
      </c>
      <c r="C12" s="55" t="s">
        <v>34</v>
      </c>
      <c r="D12" s="56" t="s">
        <v>16</v>
      </c>
      <c r="E12" s="56">
        <v>2.0</v>
      </c>
      <c r="F12" s="56">
        <v>0.0</v>
      </c>
      <c r="G12" s="56">
        <v>2.0</v>
      </c>
      <c r="H12" s="56">
        <v>2.0</v>
      </c>
      <c r="I12" s="56"/>
      <c r="J12" s="57" t="s">
        <v>17</v>
      </c>
      <c r="K12" s="58" t="s">
        <v>18</v>
      </c>
      <c r="L12" s="59" t="s">
        <v>19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5" t="s">
        <v>32</v>
      </c>
      <c r="B13" s="16" t="s">
        <v>35</v>
      </c>
      <c r="C13" s="16" t="s">
        <v>36</v>
      </c>
      <c r="D13" s="17" t="s">
        <v>16</v>
      </c>
      <c r="E13" s="17">
        <v>2.0</v>
      </c>
      <c r="F13" s="17">
        <v>0.0</v>
      </c>
      <c r="G13" s="17">
        <v>2.0</v>
      </c>
      <c r="H13" s="17">
        <v>2.0</v>
      </c>
      <c r="I13" s="17"/>
      <c r="J13" s="60" t="s">
        <v>17</v>
      </c>
      <c r="K13" s="20" t="s">
        <v>18</v>
      </c>
      <c r="L13" s="21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5" t="s">
        <v>32</v>
      </c>
      <c r="B14" s="16" t="s">
        <v>37</v>
      </c>
      <c r="C14" s="16" t="s">
        <v>38</v>
      </c>
      <c r="D14" s="17" t="s">
        <v>16</v>
      </c>
      <c r="E14" s="18">
        <v>2.0</v>
      </c>
      <c r="F14" s="18">
        <v>0.0</v>
      </c>
      <c r="G14" s="18">
        <v>2.0</v>
      </c>
      <c r="H14" s="18">
        <v>2.0</v>
      </c>
      <c r="I14" s="17"/>
      <c r="J14" s="60" t="s">
        <v>17</v>
      </c>
      <c r="K14" s="20" t="s">
        <v>18</v>
      </c>
      <c r="L14" s="21" t="s">
        <v>26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61"/>
      <c r="B15" s="61"/>
      <c r="C15" s="62" t="s">
        <v>39</v>
      </c>
      <c r="D15" s="49"/>
      <c r="E15" s="63">
        <f t="shared" ref="E15:H15" si="2">SUM(E12:E14)</f>
        <v>6</v>
      </c>
      <c r="F15" s="63">
        <f t="shared" si="2"/>
        <v>0</v>
      </c>
      <c r="G15" s="63">
        <f t="shared" si="2"/>
        <v>6</v>
      </c>
      <c r="H15" s="63">
        <f t="shared" si="2"/>
        <v>6</v>
      </c>
      <c r="I15" s="27"/>
      <c r="J15" s="64"/>
      <c r="K15" s="65"/>
      <c r="L15" s="66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7"/>
      <c r="B16" s="68"/>
      <c r="C16" s="69" t="s">
        <v>40</v>
      </c>
      <c r="D16" s="70"/>
      <c r="E16" s="70"/>
      <c r="F16" s="70"/>
      <c r="G16" s="71"/>
      <c r="H16" s="72">
        <v>30.0</v>
      </c>
      <c r="I16" s="73">
        <f>H15/H16</f>
        <v>0.2</v>
      </c>
      <c r="J16" s="74"/>
      <c r="K16" s="75"/>
      <c r="L16" s="7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7" t="s">
        <v>41</v>
      </c>
      <c r="B17" s="70"/>
      <c r="C17" s="78"/>
      <c r="D17" s="79"/>
      <c r="E17" s="80">
        <f t="shared" ref="E17:H17" si="3">E15</f>
        <v>6</v>
      </c>
      <c r="F17" s="80">
        <f t="shared" si="3"/>
        <v>0</v>
      </c>
      <c r="G17" s="80">
        <f t="shared" si="3"/>
        <v>6</v>
      </c>
      <c r="H17" s="80">
        <f t="shared" si="3"/>
        <v>6</v>
      </c>
      <c r="I17" s="81"/>
      <c r="J17" s="82"/>
      <c r="K17" s="82"/>
      <c r="L17" s="8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84" t="s">
        <v>42</v>
      </c>
      <c r="B18" s="70"/>
      <c r="C18" s="70"/>
      <c r="D18" s="70"/>
      <c r="E18" s="70"/>
      <c r="F18" s="70"/>
      <c r="G18" s="78"/>
      <c r="H18" s="85">
        <v>60.0</v>
      </c>
      <c r="I18" s="86"/>
      <c r="L18" s="8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43</v>
      </c>
      <c r="B19" s="2"/>
      <c r="C19" s="2"/>
      <c r="D19" s="2"/>
      <c r="E19" s="2"/>
      <c r="F19" s="2"/>
      <c r="G19" s="3"/>
      <c r="H19" s="89">
        <f>H17/H18</f>
        <v>0.1</v>
      </c>
      <c r="I19" s="90"/>
      <c r="J19" s="75"/>
      <c r="K19" s="75"/>
      <c r="L19" s="76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5:D15"/>
    <mergeCell ref="C16:G16"/>
    <mergeCell ref="A17:C17"/>
    <mergeCell ref="I17:L19"/>
    <mergeCell ref="A18:G18"/>
    <mergeCell ref="A19:G19"/>
    <mergeCell ref="A1:L1"/>
    <mergeCell ref="C7:D7"/>
    <mergeCell ref="C8:G8"/>
    <mergeCell ref="A9:C9"/>
    <mergeCell ref="A10:G10"/>
    <mergeCell ref="A11:G11"/>
    <mergeCell ref="J15:L16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07" t="s">
        <v>32</v>
      </c>
      <c r="B15" s="108" t="s">
        <v>47</v>
      </c>
      <c r="C15" s="108" t="s">
        <v>48</v>
      </c>
      <c r="D15" s="109" t="s">
        <v>16</v>
      </c>
      <c r="E15" s="110">
        <v>2.0</v>
      </c>
      <c r="F15" s="111">
        <v>0.0</v>
      </c>
      <c r="G15" s="111">
        <v>2.0</v>
      </c>
      <c r="H15" s="111">
        <v>2.0</v>
      </c>
      <c r="I15" s="17"/>
      <c r="J15" s="112" t="s">
        <v>17</v>
      </c>
      <c r="K15" s="113" t="s">
        <v>18</v>
      </c>
      <c r="L15" s="114" t="s">
        <v>19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99" t="s">
        <v>32</v>
      </c>
      <c r="B16" s="16" t="s">
        <v>37</v>
      </c>
      <c r="C16" s="16" t="s">
        <v>38</v>
      </c>
      <c r="D16" s="19" t="s">
        <v>16</v>
      </c>
      <c r="E16" s="100">
        <v>2.0</v>
      </c>
      <c r="F16" s="100">
        <v>0.0</v>
      </c>
      <c r="G16" s="100">
        <v>2.0</v>
      </c>
      <c r="H16" s="100">
        <v>2.0</v>
      </c>
      <c r="I16" s="17"/>
      <c r="J16" s="60" t="s">
        <v>17</v>
      </c>
      <c r="K16" s="20" t="s">
        <v>18</v>
      </c>
      <c r="L16" s="21" t="s">
        <v>26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1"/>
      <c r="B17" s="61"/>
      <c r="C17" s="62" t="s">
        <v>39</v>
      </c>
      <c r="D17" s="49"/>
      <c r="E17" s="63">
        <f t="shared" ref="E17:H17" si="2">SUM(E13:E16)</f>
        <v>8</v>
      </c>
      <c r="F17" s="63">
        <f t="shared" si="2"/>
        <v>0</v>
      </c>
      <c r="G17" s="63">
        <f t="shared" si="2"/>
        <v>8</v>
      </c>
      <c r="H17" s="63">
        <f t="shared" si="2"/>
        <v>8</v>
      </c>
      <c r="I17" s="27"/>
      <c r="J17" s="64"/>
      <c r="K17" s="65"/>
      <c r="L17" s="6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67"/>
      <c r="B18" s="68"/>
      <c r="C18" s="69" t="s">
        <v>40</v>
      </c>
      <c r="D18" s="70"/>
      <c r="E18" s="70"/>
      <c r="F18" s="70"/>
      <c r="G18" s="71"/>
      <c r="H18" s="101">
        <v>30.0</v>
      </c>
      <c r="I18" s="102">
        <f>H17/H18</f>
        <v>0.2666666667</v>
      </c>
      <c r="J18" s="74"/>
      <c r="K18" s="75"/>
      <c r="L18" s="7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7" t="s">
        <v>41</v>
      </c>
      <c r="B19" s="70"/>
      <c r="C19" s="78"/>
      <c r="D19" s="79"/>
      <c r="E19" s="80">
        <f t="shared" ref="E19:H19" si="3">E17</f>
        <v>8</v>
      </c>
      <c r="F19" s="80">
        <f t="shared" si="3"/>
        <v>0</v>
      </c>
      <c r="G19" s="80">
        <f t="shared" si="3"/>
        <v>8</v>
      </c>
      <c r="H19" s="103">
        <f t="shared" si="3"/>
        <v>8</v>
      </c>
      <c r="I19" s="104"/>
      <c r="J19" s="82"/>
      <c r="K19" s="82"/>
      <c r="L19" s="8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42</v>
      </c>
      <c r="B20" s="2"/>
      <c r="C20" s="2"/>
      <c r="D20" s="2"/>
      <c r="E20" s="2"/>
      <c r="F20" s="2"/>
      <c r="G20" s="3"/>
      <c r="H20" s="85">
        <v>60.0</v>
      </c>
      <c r="I20" s="105"/>
      <c r="L20" s="8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88" t="s">
        <v>43</v>
      </c>
      <c r="B21" s="2"/>
      <c r="C21" s="2"/>
      <c r="D21" s="2"/>
      <c r="E21" s="2"/>
      <c r="F21" s="2"/>
      <c r="G21" s="3"/>
      <c r="H21" s="89">
        <f>H19/H20</f>
        <v>0.1333333333</v>
      </c>
      <c r="I21" s="106"/>
      <c r="J21" s="75"/>
      <c r="K21" s="75"/>
      <c r="L21" s="76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17:D17"/>
    <mergeCell ref="C18:G18"/>
    <mergeCell ref="A19:C19"/>
    <mergeCell ref="I19:L21"/>
    <mergeCell ref="A20:G20"/>
    <mergeCell ref="A21:G21"/>
    <mergeCell ref="A1:L1"/>
    <mergeCell ref="C7:D7"/>
    <mergeCell ref="C8:G8"/>
    <mergeCell ref="A9:C9"/>
    <mergeCell ref="A10:G10"/>
    <mergeCell ref="A11:G11"/>
    <mergeCell ref="J17:L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99" t="s">
        <v>32</v>
      </c>
      <c r="B16" s="16" t="s">
        <v>50</v>
      </c>
      <c r="C16" s="16" t="s">
        <v>51</v>
      </c>
      <c r="D16" s="115" t="s">
        <v>16</v>
      </c>
      <c r="E16" s="116">
        <v>2.0</v>
      </c>
      <c r="F16" s="116">
        <v>0.0</v>
      </c>
      <c r="G16" s="116">
        <v>2.0</v>
      </c>
      <c r="H16" s="116">
        <v>3.0</v>
      </c>
      <c r="I16" s="19"/>
      <c r="J16" s="60" t="s">
        <v>17</v>
      </c>
      <c r="K16" s="20" t="s">
        <v>18</v>
      </c>
      <c r="L16" s="21" t="s">
        <v>26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1"/>
      <c r="B17" s="61"/>
      <c r="C17" s="62" t="s">
        <v>39</v>
      </c>
      <c r="D17" s="49"/>
      <c r="E17" s="63">
        <f t="shared" ref="E17:H17" si="2">SUM(E13:E16)</f>
        <v>8</v>
      </c>
      <c r="F17" s="63">
        <f t="shared" si="2"/>
        <v>0</v>
      </c>
      <c r="G17" s="63">
        <f t="shared" si="2"/>
        <v>8</v>
      </c>
      <c r="H17" s="63">
        <f t="shared" si="2"/>
        <v>9</v>
      </c>
      <c r="I17" s="27"/>
      <c r="J17" s="64"/>
      <c r="K17" s="65"/>
      <c r="L17" s="6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67"/>
      <c r="B18" s="68"/>
      <c r="C18" s="69" t="s">
        <v>40</v>
      </c>
      <c r="D18" s="70"/>
      <c r="E18" s="70"/>
      <c r="F18" s="70"/>
      <c r="G18" s="71"/>
      <c r="H18" s="101">
        <v>30.0</v>
      </c>
      <c r="I18" s="102">
        <f>H17/H18</f>
        <v>0.3</v>
      </c>
      <c r="J18" s="74"/>
      <c r="K18" s="75"/>
      <c r="L18" s="7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7" t="s">
        <v>41</v>
      </c>
      <c r="B19" s="70"/>
      <c r="C19" s="78"/>
      <c r="D19" s="79"/>
      <c r="E19" s="80">
        <f t="shared" ref="E19:H19" si="3">E17</f>
        <v>8</v>
      </c>
      <c r="F19" s="80">
        <f t="shared" si="3"/>
        <v>0</v>
      </c>
      <c r="G19" s="80">
        <f t="shared" si="3"/>
        <v>8</v>
      </c>
      <c r="H19" s="103">
        <f t="shared" si="3"/>
        <v>9</v>
      </c>
      <c r="I19" s="104"/>
      <c r="J19" s="82"/>
      <c r="K19" s="82"/>
      <c r="L19" s="8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42</v>
      </c>
      <c r="B20" s="2"/>
      <c r="C20" s="2"/>
      <c r="D20" s="2"/>
      <c r="E20" s="2"/>
      <c r="F20" s="2"/>
      <c r="G20" s="3"/>
      <c r="H20" s="85">
        <v>60.0</v>
      </c>
      <c r="I20" s="105"/>
      <c r="L20" s="8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88" t="s">
        <v>43</v>
      </c>
      <c r="B21" s="2"/>
      <c r="C21" s="2"/>
      <c r="D21" s="2"/>
      <c r="E21" s="2"/>
      <c r="F21" s="2"/>
      <c r="G21" s="3"/>
      <c r="H21" s="89">
        <f>H19/H20</f>
        <v>0.15</v>
      </c>
      <c r="I21" s="106"/>
      <c r="J21" s="75"/>
      <c r="K21" s="75"/>
      <c r="L21" s="76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7:D17"/>
    <mergeCell ref="C18:G18"/>
    <mergeCell ref="A19:C19"/>
    <mergeCell ref="I19:L21"/>
    <mergeCell ref="A20:G20"/>
    <mergeCell ref="A21:G21"/>
    <mergeCell ref="A1:L1"/>
    <mergeCell ref="C7:D7"/>
    <mergeCell ref="C8:G8"/>
    <mergeCell ref="A9:C9"/>
    <mergeCell ref="A10:G10"/>
    <mergeCell ref="A11:G11"/>
    <mergeCell ref="J17:L18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0.43"/>
    <col customWidth="1" min="3" max="3" width="32.57"/>
    <col customWidth="1" min="4" max="4" width="4.57"/>
    <col customWidth="1" min="5" max="7" width="4.29"/>
    <col customWidth="1" min="8" max="8" width="7.43"/>
    <col customWidth="1" min="9" max="9" width="7.29"/>
    <col customWidth="1" min="10" max="10" width="16.57"/>
    <col customWidth="1" min="11" max="11" width="31.86"/>
    <col customWidth="1" min="12" max="12" width="32.29"/>
    <col customWidth="1" min="13" max="26" width="9.14"/>
  </cols>
  <sheetData>
    <row r="1" ht="50.25" customHeight="1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>
      <c r="A3" s="6" t="s">
        <v>13</v>
      </c>
      <c r="B3" s="91" t="s">
        <v>14</v>
      </c>
      <c r="C3" s="91" t="s">
        <v>15</v>
      </c>
      <c r="D3" s="8" t="s">
        <v>16</v>
      </c>
      <c r="E3" s="9">
        <v>2.0</v>
      </c>
      <c r="F3" s="9">
        <v>0.0</v>
      </c>
      <c r="G3" s="9">
        <v>2.0</v>
      </c>
      <c r="H3" s="9">
        <v>2.0</v>
      </c>
      <c r="I3" s="10"/>
      <c r="J3" s="11" t="s">
        <v>17</v>
      </c>
      <c r="K3" s="12" t="s">
        <v>18</v>
      </c>
      <c r="L3" s="13" t="s">
        <v>19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13</v>
      </c>
      <c r="B4" s="92" t="s">
        <v>20</v>
      </c>
      <c r="C4" s="92" t="s">
        <v>21</v>
      </c>
      <c r="D4" s="17" t="s">
        <v>16</v>
      </c>
      <c r="E4" s="18">
        <v>2.0</v>
      </c>
      <c r="F4" s="18">
        <v>0.0</v>
      </c>
      <c r="G4" s="18">
        <v>2.0</v>
      </c>
      <c r="H4" s="18">
        <v>2.0</v>
      </c>
      <c r="I4" s="19"/>
      <c r="J4" s="20" t="s">
        <v>17</v>
      </c>
      <c r="K4" s="20" t="s">
        <v>18</v>
      </c>
      <c r="L4" s="21" t="s">
        <v>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 t="s">
        <v>13</v>
      </c>
      <c r="B5" s="92" t="s">
        <v>22</v>
      </c>
      <c r="C5" s="92" t="s">
        <v>23</v>
      </c>
      <c r="D5" s="17" t="s">
        <v>16</v>
      </c>
      <c r="E5" s="18">
        <v>2.0</v>
      </c>
      <c r="F5" s="18">
        <v>0.0</v>
      </c>
      <c r="G5" s="18">
        <v>2.0</v>
      </c>
      <c r="H5" s="18">
        <v>2.0</v>
      </c>
      <c r="I5" s="19"/>
      <c r="J5" s="12" t="s">
        <v>17</v>
      </c>
      <c r="K5" s="20" t="s">
        <v>18</v>
      </c>
      <c r="L5" s="21" t="s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 t="s">
        <v>13</v>
      </c>
      <c r="B6" s="92" t="s">
        <v>24</v>
      </c>
      <c r="C6" s="92" t="s">
        <v>25</v>
      </c>
      <c r="D6" s="17" t="s">
        <v>16</v>
      </c>
      <c r="E6" s="18">
        <v>1.0</v>
      </c>
      <c r="F6" s="18">
        <v>0.0</v>
      </c>
      <c r="G6" s="18">
        <v>1.0</v>
      </c>
      <c r="H6" s="18">
        <v>2.0</v>
      </c>
      <c r="I6" s="19"/>
      <c r="J6" s="20" t="s">
        <v>17</v>
      </c>
      <c r="K6" s="20" t="s">
        <v>18</v>
      </c>
      <c r="L6" s="21" t="s">
        <v>26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2"/>
      <c r="B7" s="23"/>
      <c r="C7" s="24" t="s">
        <v>27</v>
      </c>
      <c r="D7" s="25"/>
      <c r="E7" s="93">
        <v>7.0</v>
      </c>
      <c r="F7" s="93">
        <v>0.0</v>
      </c>
      <c r="G7" s="93">
        <v>7.0</v>
      </c>
      <c r="H7" s="93">
        <v>8.0</v>
      </c>
      <c r="I7" s="27"/>
      <c r="J7" s="28"/>
      <c r="K7" s="28"/>
      <c r="L7" s="29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30"/>
      <c r="B8" s="31"/>
      <c r="C8" s="32" t="s">
        <v>28</v>
      </c>
      <c r="D8" s="33"/>
      <c r="E8" s="33"/>
      <c r="F8" s="33"/>
      <c r="G8" s="34"/>
      <c r="H8" s="35">
        <v>30.0</v>
      </c>
      <c r="I8" s="36">
        <f>H7/H8</f>
        <v>0.2666666667</v>
      </c>
      <c r="J8" s="37"/>
      <c r="K8" s="37"/>
      <c r="L8" s="3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39" t="s">
        <v>29</v>
      </c>
      <c r="B9" s="40"/>
      <c r="C9" s="41"/>
      <c r="D9" s="42"/>
      <c r="E9" s="43">
        <f t="shared" ref="E9:H9" si="1">E7</f>
        <v>7</v>
      </c>
      <c r="F9" s="43">
        <f t="shared" si="1"/>
        <v>0</v>
      </c>
      <c r="G9" s="43">
        <f t="shared" si="1"/>
        <v>7</v>
      </c>
      <c r="H9" s="43">
        <f t="shared" si="1"/>
        <v>8</v>
      </c>
      <c r="I9" s="44"/>
      <c r="J9" s="45"/>
      <c r="K9" s="45"/>
      <c r="L9" s="4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47" t="s">
        <v>30</v>
      </c>
      <c r="B10" s="48"/>
      <c r="C10" s="48"/>
      <c r="D10" s="48"/>
      <c r="E10" s="48"/>
      <c r="F10" s="48"/>
      <c r="G10" s="49"/>
      <c r="H10" s="50">
        <v>60.0</v>
      </c>
      <c r="I10" s="27"/>
      <c r="J10" s="28"/>
      <c r="K10" s="28"/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51" t="s">
        <v>31</v>
      </c>
      <c r="B11" s="33"/>
      <c r="C11" s="33"/>
      <c r="D11" s="33"/>
      <c r="E11" s="33"/>
      <c r="F11" s="33"/>
      <c r="G11" s="34"/>
      <c r="H11" s="36">
        <f>H9/H10</f>
        <v>0.1333333333</v>
      </c>
      <c r="I11" s="52"/>
      <c r="J11" s="37"/>
      <c r="K11" s="37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94"/>
      <c r="B12" s="94"/>
      <c r="C12" s="94"/>
      <c r="D12" s="94"/>
      <c r="E12" s="94"/>
      <c r="F12" s="94"/>
      <c r="G12" s="94"/>
      <c r="H12" s="95"/>
      <c r="I12" s="96"/>
      <c r="J12" s="97"/>
      <c r="K12" s="97"/>
      <c r="L12" s="9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53" t="s">
        <v>32</v>
      </c>
      <c r="B13" s="54" t="s">
        <v>33</v>
      </c>
      <c r="C13" s="98" t="s">
        <v>34</v>
      </c>
      <c r="D13" s="56" t="s">
        <v>16</v>
      </c>
      <c r="E13" s="56">
        <v>2.0</v>
      </c>
      <c r="F13" s="56">
        <v>0.0</v>
      </c>
      <c r="G13" s="56">
        <v>2.0</v>
      </c>
      <c r="H13" s="56">
        <v>2.0</v>
      </c>
      <c r="I13" s="56"/>
      <c r="J13" s="57" t="s">
        <v>17</v>
      </c>
      <c r="K13" s="58" t="s">
        <v>18</v>
      </c>
      <c r="L13" s="59" t="s">
        <v>19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99" t="s">
        <v>32</v>
      </c>
      <c r="B14" s="16" t="s">
        <v>35</v>
      </c>
      <c r="C14" s="16" t="s">
        <v>36</v>
      </c>
      <c r="D14" s="19" t="s">
        <v>16</v>
      </c>
      <c r="E14" s="17">
        <v>2.0</v>
      </c>
      <c r="F14" s="17">
        <v>0.0</v>
      </c>
      <c r="G14" s="17">
        <v>2.0</v>
      </c>
      <c r="H14" s="17">
        <v>2.0</v>
      </c>
      <c r="I14" s="17"/>
      <c r="J14" s="60" t="s">
        <v>17</v>
      </c>
      <c r="K14" s="20" t="s">
        <v>18</v>
      </c>
      <c r="L14" s="21" t="s">
        <v>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99" t="s">
        <v>32</v>
      </c>
      <c r="B15" s="16" t="s">
        <v>37</v>
      </c>
      <c r="C15" s="16" t="s">
        <v>38</v>
      </c>
      <c r="D15" s="19" t="s">
        <v>16</v>
      </c>
      <c r="E15" s="100">
        <v>2.0</v>
      </c>
      <c r="F15" s="100">
        <v>0.0</v>
      </c>
      <c r="G15" s="100">
        <v>2.0</v>
      </c>
      <c r="H15" s="100">
        <v>2.0</v>
      </c>
      <c r="I15" s="17"/>
      <c r="J15" s="60" t="s">
        <v>17</v>
      </c>
      <c r="K15" s="20" t="s">
        <v>18</v>
      </c>
      <c r="L15" s="21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61"/>
      <c r="B16" s="61"/>
      <c r="C16" s="62" t="s">
        <v>39</v>
      </c>
      <c r="D16" s="49"/>
      <c r="E16" s="63">
        <f t="shared" ref="E16:H16" si="2">SUM(E13:E15)</f>
        <v>6</v>
      </c>
      <c r="F16" s="63">
        <f t="shared" si="2"/>
        <v>0</v>
      </c>
      <c r="G16" s="63">
        <f t="shared" si="2"/>
        <v>6</v>
      </c>
      <c r="H16" s="63">
        <f t="shared" si="2"/>
        <v>6</v>
      </c>
      <c r="I16" s="27"/>
      <c r="J16" s="64"/>
      <c r="K16" s="65"/>
      <c r="L16" s="6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67"/>
      <c r="B17" s="68"/>
      <c r="C17" s="69" t="s">
        <v>40</v>
      </c>
      <c r="D17" s="70"/>
      <c r="E17" s="70"/>
      <c r="F17" s="70"/>
      <c r="G17" s="71"/>
      <c r="H17" s="101">
        <v>30.0</v>
      </c>
      <c r="I17" s="102">
        <f>H16/H17</f>
        <v>0.2</v>
      </c>
      <c r="J17" s="74"/>
      <c r="K17" s="75"/>
      <c r="L17" s="7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7" t="s">
        <v>41</v>
      </c>
      <c r="B18" s="70"/>
      <c r="C18" s="78"/>
      <c r="D18" s="79"/>
      <c r="E18" s="80">
        <f t="shared" ref="E18:H18" si="3">E16</f>
        <v>6</v>
      </c>
      <c r="F18" s="80">
        <f t="shared" si="3"/>
        <v>0</v>
      </c>
      <c r="G18" s="80">
        <f t="shared" si="3"/>
        <v>6</v>
      </c>
      <c r="H18" s="103">
        <f t="shared" si="3"/>
        <v>6</v>
      </c>
      <c r="I18" s="104"/>
      <c r="J18" s="82"/>
      <c r="K18" s="82"/>
      <c r="L18" s="8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88" t="s">
        <v>42</v>
      </c>
      <c r="B19" s="2"/>
      <c r="C19" s="2"/>
      <c r="D19" s="2"/>
      <c r="E19" s="2"/>
      <c r="F19" s="2"/>
      <c r="G19" s="3"/>
      <c r="H19" s="85">
        <v>60.0</v>
      </c>
      <c r="I19" s="105"/>
      <c r="L19" s="8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88" t="s">
        <v>43</v>
      </c>
      <c r="B20" s="2"/>
      <c r="C20" s="2"/>
      <c r="D20" s="2"/>
      <c r="E20" s="2"/>
      <c r="F20" s="2"/>
      <c r="G20" s="3"/>
      <c r="H20" s="89">
        <f>H18/H19</f>
        <v>0.1</v>
      </c>
      <c r="I20" s="106"/>
      <c r="J20" s="75"/>
      <c r="K20" s="75"/>
      <c r="L20" s="7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6:D16"/>
    <mergeCell ref="C17:G17"/>
    <mergeCell ref="A18:C18"/>
    <mergeCell ref="I18:L20"/>
    <mergeCell ref="A19:G19"/>
    <mergeCell ref="A20:G20"/>
    <mergeCell ref="A1:L1"/>
    <mergeCell ref="C7:D7"/>
    <mergeCell ref="C8:G8"/>
    <mergeCell ref="A9:C9"/>
    <mergeCell ref="A10:G10"/>
    <mergeCell ref="A11:G11"/>
    <mergeCell ref="J16:L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