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8BA78D3-DBB3-49A8-88F1-634811472F7F}" xr6:coauthVersionLast="47" xr6:coauthVersionMax="47" xr10:uidLastSave="{00000000-0000-0000-0000-000000000000}"/>
  <bookViews>
    <workbookView xWindow="-120" yWindow="-120" windowWidth="29040" windowHeight="15840" firstSheet="2" activeTab="7" xr2:uid="{72B7E0F0-575B-43F7-AF26-0CEC49D8CF36}"/>
  </bookViews>
  <sheets>
    <sheet name="İŞLETME İNG" sheetId="10" r:id="rId1"/>
    <sheet name="İŞLETME TÜRKÇE" sheetId="8" r:id="rId2"/>
    <sheet name="UTL TÜRKÇE" sheetId="7" r:id="rId3"/>
    <sheet name="UTL İNGİLİZCE" sheetId="6" r:id="rId4"/>
    <sheet name="PSİKOLOJİ TÜRKÇE" sheetId="1" r:id="rId5"/>
    <sheet name="PSİKOLOJİ %30 TÜRKÇE" sheetId="2" r:id="rId6"/>
    <sheet name="PSİKOLOJİ İNGİLİZCE" sheetId="3" r:id="rId7"/>
    <sheet name="MÜTERCİM ve TERCÜMANLIK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1" l="1"/>
  <c r="J26" i="11"/>
  <c r="G27" i="11" s="1"/>
  <c r="I26" i="11"/>
  <c r="G28" i="11" s="1"/>
  <c r="G26" i="11"/>
  <c r="F26" i="11"/>
  <c r="E26" i="11"/>
  <c r="D26" i="11"/>
  <c r="G30" i="6"/>
  <c r="G28" i="7"/>
  <c r="G30" i="8"/>
  <c r="G26" i="10"/>
  <c r="G29" i="6"/>
  <c r="G27" i="7"/>
  <c r="G29" i="8"/>
  <c r="G25" i="10"/>
  <c r="G28" i="6"/>
  <c r="G26" i="7"/>
  <c r="G28" i="8"/>
  <c r="G24" i="10"/>
  <c r="G36" i="1"/>
  <c r="G23" i="10"/>
  <c r="F23" i="10"/>
  <c r="E23" i="10"/>
  <c r="D23" i="10"/>
  <c r="G27" i="8"/>
  <c r="F27" i="8"/>
  <c r="E27" i="8"/>
  <c r="D27" i="8"/>
  <c r="G25" i="7"/>
  <c r="F25" i="7"/>
  <c r="E25" i="7"/>
  <c r="D25" i="7"/>
  <c r="G27" i="6"/>
  <c r="F27" i="6"/>
  <c r="E27" i="6"/>
  <c r="D27" i="6"/>
  <c r="G37" i="3"/>
  <c r="G36" i="3"/>
  <c r="G35" i="3"/>
  <c r="G34" i="3"/>
  <c r="F34" i="3"/>
  <c r="E34" i="3"/>
  <c r="D34" i="3"/>
  <c r="G37" i="2"/>
  <c r="G36" i="2"/>
  <c r="G35" i="2"/>
  <c r="G34" i="2"/>
  <c r="F34" i="2"/>
  <c r="E34" i="2"/>
  <c r="D34" i="2"/>
  <c r="G38" i="1"/>
  <c r="G35" i="1"/>
  <c r="G37" i="1"/>
  <c r="F35" i="1"/>
  <c r="E35" i="1"/>
  <c r="D35" i="1"/>
  <c r="G29" i="11" l="1"/>
</calcChain>
</file>

<file path=xl/sharedStrings.xml><?xml version="1.0" encoding="utf-8"?>
<sst xmlns="http://schemas.openxmlformats.org/spreadsheetml/2006/main" count="886" uniqueCount="317">
  <si>
    <t>Dersin Dönemi</t>
  </si>
  <si>
    <t>Dersin Kodu</t>
  </si>
  <si>
    <t>Dersin Adı</t>
  </si>
  <si>
    <t>T</t>
  </si>
  <si>
    <t>U</t>
  </si>
  <si>
    <t>K</t>
  </si>
  <si>
    <t>AKTS</t>
  </si>
  <si>
    <t>Z/S</t>
  </si>
  <si>
    <t>Uzaktan Eğitim Derslerinin Toplamı</t>
  </si>
  <si>
    <t>Bölüm Derslerinin Toplamı</t>
  </si>
  <si>
    <t>Uzaktan Eğitim Derslerinin Bölüm Derslerine Oranı - %</t>
  </si>
  <si>
    <t>Dersin Öğrenim Şekli (UZAKTAN/HİBRİT/YÜZYÜZE)</t>
  </si>
  <si>
    <t>Hibrit Derslerin Toplamı</t>
  </si>
  <si>
    <t>UZAKTAN</t>
  </si>
  <si>
    <t>HİBRİT</t>
  </si>
  <si>
    <t>YÜZYÜZE</t>
  </si>
  <si>
    <t>İ.İ.S.B.F</t>
  </si>
  <si>
    <t>PSİ-102</t>
  </si>
  <si>
    <t>PSİ-106</t>
  </si>
  <si>
    <t>PSİ-110</t>
  </si>
  <si>
    <t>PSİ-112</t>
  </si>
  <si>
    <t>TUR-102</t>
  </si>
  <si>
    <t>ATA-102</t>
  </si>
  <si>
    <t>ING-102</t>
  </si>
  <si>
    <t>PSİKOLOJİYE GİRİŞ II</t>
  </si>
  <si>
    <t>SOSYOLOJİYE GİRİŞ</t>
  </si>
  <si>
    <t>DAVRANIŞ BİLİMLERİNDE İSTATİSTİK II</t>
  </si>
  <si>
    <t>ARAŞTIRMA YÖNTEMLERİ II</t>
  </si>
  <si>
    <t>TÜRK DİLİ II</t>
  </si>
  <si>
    <t>ATATÜRK İLKELERİ VE İNKILAP TARİHİ II</t>
  </si>
  <si>
    <t>İNGİLİZCE II</t>
  </si>
  <si>
    <t>Z</t>
  </si>
  <si>
    <t>X</t>
  </si>
  <si>
    <t>PSİ-202</t>
  </si>
  <si>
    <t>PSİ-212</t>
  </si>
  <si>
    <t>PSİ-216</t>
  </si>
  <si>
    <t>PSİ-218</t>
  </si>
  <si>
    <t>ING-202</t>
  </si>
  <si>
    <t>SOSYAL PSİKOLOJİ II</t>
  </si>
  <si>
    <t>KİŞİLİK KURAMLARI II</t>
  </si>
  <si>
    <t>DENEYSEL PSİKOLOJİ: BİLİŞSEL SÜREÇLER</t>
  </si>
  <si>
    <t>GELİŞİM PSİKOLOJİSİ II: OKUL ÇAĞI VE ERGENLİK</t>
  </si>
  <si>
    <t>İNGİLİZCE IV</t>
  </si>
  <si>
    <t>PSİ-222</t>
  </si>
  <si>
    <t>FİZYOLOJİK PSİKOLOJİ</t>
  </si>
  <si>
    <t>S</t>
  </si>
  <si>
    <t>PSİ-302</t>
  </si>
  <si>
    <t>PSİ-312</t>
  </si>
  <si>
    <t>PSİ-314</t>
  </si>
  <si>
    <t>PSİ-316</t>
  </si>
  <si>
    <t>PSİKOTERAPİ TEKNİKLERİ II</t>
  </si>
  <si>
    <t>KLİNİK PSİKOLOJİYE GİRİŞ</t>
  </si>
  <si>
    <t>ÖYKÜ ALMA VE GÖRÜŞME BECERİLERİ</t>
  </si>
  <si>
    <t>RUHSAL BOZUKLUKLAR II</t>
  </si>
  <si>
    <t>PSİ-352</t>
  </si>
  <si>
    <t>POZİTİF PSİKOLOİİ</t>
  </si>
  <si>
    <t>PSİ-318</t>
  </si>
  <si>
    <t>TÜRKİYE EKONOMİSİ</t>
  </si>
  <si>
    <t>PSİ-320</t>
  </si>
  <si>
    <t>KRİZE MÜDAHALE TEKNİKLERİ</t>
  </si>
  <si>
    <t>PSİ-404</t>
  </si>
  <si>
    <t>PSİKOLOJİDE ETİK</t>
  </si>
  <si>
    <t>PSİ-406</t>
  </si>
  <si>
    <t>STAJ</t>
  </si>
  <si>
    <t>PSİ-408</t>
  </si>
  <si>
    <t>AKRAN ZORBALIĞI</t>
  </si>
  <si>
    <t>PSİ-440</t>
  </si>
  <si>
    <t>PSİ-426</t>
  </si>
  <si>
    <t>SAĞLIK PSİKOLOJİSİ</t>
  </si>
  <si>
    <t>PSİ-434</t>
  </si>
  <si>
    <t>DANIŞMA PSİKOLOJİSİ</t>
  </si>
  <si>
    <t>PSİ-436</t>
  </si>
  <si>
    <t>ÖZEL GEREKSİNİMLİ BİREYLER</t>
  </si>
  <si>
    <t>PSİ-444</t>
  </si>
  <si>
    <t>ENDÜSTRİDE KULLANILAN PSİKOLOJİK TESTLER</t>
  </si>
  <si>
    <t>PSİ-456</t>
  </si>
  <si>
    <t>PSİKOTERAPİDE VAKA ANALİZİ</t>
  </si>
  <si>
    <t>PSY102</t>
  </si>
  <si>
    <t>PSY106</t>
  </si>
  <si>
    <t>PSY110</t>
  </si>
  <si>
    <t>PSY112</t>
  </si>
  <si>
    <t>TUR102</t>
  </si>
  <si>
    <t>ATA102</t>
  </si>
  <si>
    <t>ING102</t>
  </si>
  <si>
    <t>PSY202</t>
  </si>
  <si>
    <t>PSY212</t>
  </si>
  <si>
    <t>PSY216</t>
  </si>
  <si>
    <t>PSY218</t>
  </si>
  <si>
    <t>ING202</t>
  </si>
  <si>
    <t>PSY222</t>
  </si>
  <si>
    <t>PSY302</t>
  </si>
  <si>
    <t>PSY312</t>
  </si>
  <si>
    <t>PSY314</t>
  </si>
  <si>
    <t>PSY316</t>
  </si>
  <si>
    <t>PSY352</t>
  </si>
  <si>
    <t>PSY318</t>
  </si>
  <si>
    <t>PSY320</t>
  </si>
  <si>
    <t>PSY404</t>
  </si>
  <si>
    <t>PSY406</t>
  </si>
  <si>
    <t>PSY408</t>
  </si>
  <si>
    <t>PSY440</t>
  </si>
  <si>
    <t>PSY426</t>
  </si>
  <si>
    <t>PSY434</t>
  </si>
  <si>
    <t>PSY436</t>
  </si>
  <si>
    <t>PSY444</t>
  </si>
  <si>
    <t>PSY456</t>
  </si>
  <si>
    <t>PSYC102</t>
  </si>
  <si>
    <t>PSYC106</t>
  </si>
  <si>
    <t>PSYC110</t>
  </si>
  <si>
    <t>PSYC112</t>
  </si>
  <si>
    <t>PSYC202</t>
  </si>
  <si>
    <t>PSYC212</t>
  </si>
  <si>
    <t>PSYC216</t>
  </si>
  <si>
    <t>PSYC218</t>
  </si>
  <si>
    <t>PSYC222</t>
  </si>
  <si>
    <t>PSYC302</t>
  </si>
  <si>
    <t>PSYC312</t>
  </si>
  <si>
    <t>PSYC314</t>
  </si>
  <si>
    <t>PSYC316</t>
  </si>
  <si>
    <t>PSYC352</t>
  </si>
  <si>
    <t>PSYC318</t>
  </si>
  <si>
    <t>PSYC320</t>
  </si>
  <si>
    <t>PSYC404</t>
  </si>
  <si>
    <t>PSYC406</t>
  </si>
  <si>
    <t>PSYC408</t>
  </si>
  <si>
    <t>PSYC440</t>
  </si>
  <si>
    <t>PSYC426</t>
  </si>
  <si>
    <t>PSYC434</t>
  </si>
  <si>
    <t>PSYC444</t>
  </si>
  <si>
    <t>TURC102</t>
  </si>
  <si>
    <t>HIS102</t>
  </si>
  <si>
    <t>FLEC102</t>
  </si>
  <si>
    <t>FLEC202</t>
  </si>
  <si>
    <t>PSİ-104</t>
  </si>
  <si>
    <t>AKADEMİK OKURYAZARLIK</t>
  </si>
  <si>
    <t>PSYC104</t>
  </si>
  <si>
    <t>GRUPLA PSİKOLOJİK DANIŞMA VE PSİKODRAMA II</t>
  </si>
  <si>
    <t>PSYC344</t>
  </si>
  <si>
    <t>FARMAKOLOJİK PSİKOLOJİ</t>
  </si>
  <si>
    <t>MAN106</t>
  </si>
  <si>
    <t>MAT104</t>
  </si>
  <si>
    <t>SOC104</t>
  </si>
  <si>
    <t>HIS 102</t>
  </si>
  <si>
    <t>FLE102</t>
  </si>
  <si>
    <t>ECO102</t>
  </si>
  <si>
    <t>Yönetimin Temel İlkeleri</t>
  </si>
  <si>
    <t>Matematik II</t>
  </si>
  <si>
    <t>Sosyolojiye Giriş</t>
  </si>
  <si>
    <t>Türk Dili II</t>
  </si>
  <si>
    <t>Atatürk İlke. ve İnk. Trh. II</t>
  </si>
  <si>
    <t>İngilizce II</t>
  </si>
  <si>
    <t>Ekonomiye Giriş II</t>
  </si>
  <si>
    <t>Araştırma Yöntemleri</t>
  </si>
  <si>
    <t>Temel Finans</t>
  </si>
  <si>
    <t>Uluslararası Taşımacılık</t>
  </si>
  <si>
    <t>E. Ticaret</t>
  </si>
  <si>
    <t>İngilizce IV</t>
  </si>
  <si>
    <t>Üretim ve Stok Yönetimi</t>
  </si>
  <si>
    <t>MAN214</t>
  </si>
  <si>
    <t>MAN206</t>
  </si>
  <si>
    <t>ITL248</t>
  </si>
  <si>
    <t>ITL244</t>
  </si>
  <si>
    <t>FLE202</t>
  </si>
  <si>
    <t>ITL236</t>
  </si>
  <si>
    <t>Tedarik ve Satın Alma</t>
  </si>
  <si>
    <t>Uluslararası Tic. Loj. Mevz</t>
  </si>
  <si>
    <t>Tehlikeli Madde Lojistiği</t>
  </si>
  <si>
    <t>Staj</t>
  </si>
  <si>
    <t>Lojistik Maliyetleri ve Rapor.</t>
  </si>
  <si>
    <t>Uluslararası İşletmecilik</t>
  </si>
  <si>
    <t>Lojistik Planlama ve Model.</t>
  </si>
  <si>
    <t>ITL344</t>
  </si>
  <si>
    <t>ITL318</t>
  </si>
  <si>
    <t>ITL342</t>
  </si>
  <si>
    <t>INT300</t>
  </si>
  <si>
    <t>ITL310</t>
  </si>
  <si>
    <t>MAN304</t>
  </si>
  <si>
    <t>ITL312</t>
  </si>
  <si>
    <t>ITL400</t>
  </si>
  <si>
    <t>Uygulamalı Lojistik Eğitimi</t>
  </si>
  <si>
    <t>ITL444</t>
  </si>
  <si>
    <t>Bitirme Projesi</t>
  </si>
  <si>
    <t>ATATÜRK İLKELERİ VE İNKİLAP TARİHİ II</t>
  </si>
  <si>
    <t>TÜR102</t>
  </si>
  <si>
    <t>MAT102</t>
  </si>
  <si>
    <t>MATEMATİK II</t>
  </si>
  <si>
    <t>SOS102</t>
  </si>
  <si>
    <t>İNG102</t>
  </si>
  <si>
    <t>EKO102</t>
  </si>
  <si>
    <t>EKONOMİYE GİRİŞ II</t>
  </si>
  <si>
    <t>UTL102</t>
  </si>
  <si>
    <t>LOJİSTİĞE GİRİŞ</t>
  </si>
  <si>
    <t>ARAŞTIRMA YÖNTEMLERİ</t>
  </si>
  <si>
    <t>TAŞIMACILIK YÖNETİMİ II</t>
  </si>
  <si>
    <t>ULUSLARARASI TİCARET II</t>
  </si>
  <si>
    <t>ÖRGÜTSEL DAVRANIŞ</t>
  </si>
  <si>
    <t>İNSAN KAYNAKLARI YÖNETİMİ</t>
  </si>
  <si>
    <t>UTL206</t>
  </si>
  <si>
    <t>UTL204</t>
  </si>
  <si>
    <t>UTL202</t>
  </si>
  <si>
    <t>İNG202</t>
  </si>
  <si>
    <t>UTL218</t>
  </si>
  <si>
    <t>UTL220</t>
  </si>
  <si>
    <t>ULUSLARARASI PAZARLAMA</t>
  </si>
  <si>
    <t>ÜRETİM VE STOK YÖNETİMİ</t>
  </si>
  <si>
    <t>LOJ. MALİYET. VE RAPOR.</t>
  </si>
  <si>
    <t>TEDARİK VE SATIN ALMA</t>
  </si>
  <si>
    <t>İŞ İNGİLİZCESİ II</t>
  </si>
  <si>
    <t>UTL306</t>
  </si>
  <si>
    <t>STJ300</t>
  </si>
  <si>
    <t>UTL310</t>
  </si>
  <si>
    <t>UTL308</t>
  </si>
  <si>
    <t>UTL312</t>
  </si>
  <si>
    <t>İNG302</t>
  </si>
  <si>
    <t>PSİ-482</t>
  </si>
  <si>
    <t>Teknoloji Bağımlılığı</t>
  </si>
  <si>
    <t>SOS 102</t>
  </si>
  <si>
    <t>MAT 102</t>
  </si>
  <si>
    <t>Matematik – II</t>
  </si>
  <si>
    <t>İŞL 102</t>
  </si>
  <si>
    <t>TÜR 102</t>
  </si>
  <si>
    <t>Türk Dili – II</t>
  </si>
  <si>
    <t>ATA 102</t>
  </si>
  <si>
    <t>Atatürk İlk.İnk.Tar – II</t>
  </si>
  <si>
    <t>İNG 102</t>
  </si>
  <si>
    <t>İngilizce – II</t>
  </si>
  <si>
    <t>EKO 102</t>
  </si>
  <si>
    <t>Ekonomiye Giriş - II</t>
  </si>
  <si>
    <t>İŞL 202</t>
  </si>
  <si>
    <t>İŞL 204</t>
  </si>
  <si>
    <t>İŞL 206</t>
  </si>
  <si>
    <t>İŞL 208</t>
  </si>
  <si>
    <t>İNG 202</t>
  </si>
  <si>
    <t>İŞL 220</t>
  </si>
  <si>
    <t>Örgütsel Davranış</t>
  </si>
  <si>
    <t>E- Ticaret</t>
  </si>
  <si>
    <t>Muhasebe II</t>
  </si>
  <si>
    <t>Dijital Finans</t>
  </si>
  <si>
    <t>Finansal Yönetim II</t>
  </si>
  <si>
    <t>Teknoloji Bağımlılığı (OSD)</t>
  </si>
  <si>
    <t>Türkiye Ekonomisi</t>
  </si>
  <si>
    <t>Satış Yönetimi</t>
  </si>
  <si>
    <t>Değişim Yönetimi ve Liderlik</t>
  </si>
  <si>
    <t>Finansal Tablo Analizi</t>
  </si>
  <si>
    <t>İŞL 302</t>
  </si>
  <si>
    <t>İŞL 304</t>
  </si>
  <si>
    <t>PSY482</t>
  </si>
  <si>
    <t>İŞL324</t>
  </si>
  <si>
    <t>İŞL 316</t>
  </si>
  <si>
    <t>İŞL314</t>
  </si>
  <si>
    <t>İŞL 326</t>
  </si>
  <si>
    <t>İngilizce – IV</t>
  </si>
  <si>
    <t>MAN228</t>
  </si>
  <si>
    <t>MAN204</t>
  </si>
  <si>
    <t>Muhasebe – II</t>
  </si>
  <si>
    <t>E-Ticaret</t>
  </si>
  <si>
    <t>MAN238</t>
  </si>
  <si>
    <t>Pazarlama Kuramı</t>
  </si>
  <si>
    <t>MAN334</t>
  </si>
  <si>
    <t>MAN324</t>
  </si>
  <si>
    <t>MAN306</t>
  </si>
  <si>
    <t>Sayısal Yöntemler</t>
  </si>
  <si>
    <t>MAN348</t>
  </si>
  <si>
    <t>Tüketici Davranışları</t>
  </si>
  <si>
    <t>MAN302</t>
  </si>
  <si>
    <t>Uygulamalı İşletmecilik</t>
  </si>
  <si>
    <t>MAN462</t>
  </si>
  <si>
    <t>MAN440</t>
  </si>
  <si>
    <t>İŞLETME İNG</t>
  </si>
  <si>
    <t>MÜTERCİM VE TERCÜMANLIK BÖLÜMÜ 2024-2025 Eğitim-Öğretim Yılı Bahar YY</t>
  </si>
  <si>
    <t>Dersin Öğrenim Şekli ve AKTS'si (UZAKTAN/HİBRİT/YÜZYÜZE)</t>
  </si>
  <si>
    <t>MTB106</t>
  </si>
  <si>
    <t>ANLAM VE İŞLEV</t>
  </si>
  <si>
    <t>MTB108</t>
  </si>
  <si>
    <t>UYGARLIK TARİHİ II</t>
  </si>
  <si>
    <t>MTB104</t>
  </si>
  <si>
    <t>ÖRÜNTÜ VE YAPI</t>
  </si>
  <si>
    <t>AİL102</t>
  </si>
  <si>
    <t>ATATÜRK İLKE VE İNKILAPLARI II</t>
  </si>
  <si>
    <t>TKD102</t>
  </si>
  <si>
    <t>MTB102</t>
  </si>
  <si>
    <t xml:space="preserve">AKADEMİK BECERİLER II </t>
  </si>
  <si>
    <t>MTB110</t>
  </si>
  <si>
    <t>İKİNCİ YABANCI DİL II</t>
  </si>
  <si>
    <t>MTB202</t>
  </si>
  <si>
    <t>DİLBİLİM II</t>
  </si>
  <si>
    <t>MTB204</t>
  </si>
  <si>
    <t>MTB210</t>
  </si>
  <si>
    <t>NOT ALMA TEKNİKLERİ</t>
  </si>
  <si>
    <t>MTB206</t>
  </si>
  <si>
    <t>YAZILI ÇEVİRİ II</t>
  </si>
  <si>
    <t>MTB212</t>
  </si>
  <si>
    <t>İKİNCİ YABANCI DİL IV</t>
  </si>
  <si>
    <t>MTB208</t>
  </si>
  <si>
    <t>SÖZLÜ ANLATIM II</t>
  </si>
  <si>
    <t>MTB306</t>
  </si>
  <si>
    <t>SOSYAL BİLİMLER METİNLERİ ÇEVİRİSİ</t>
  </si>
  <si>
    <t>MTB304</t>
  </si>
  <si>
    <t>KÜLTÜRLERARASI İLETİŞİM</t>
  </si>
  <si>
    <t>MTB310</t>
  </si>
  <si>
    <t>DERLEM ÇALIŞMALARI</t>
  </si>
  <si>
    <t>MTB308</t>
  </si>
  <si>
    <t>HUKUK METİNLERİ ÇEVİRİSİ</t>
  </si>
  <si>
    <t>MTB302</t>
  </si>
  <si>
    <t>BİLGİSAYAR DESTEKLİ ÇEVİRİ</t>
  </si>
  <si>
    <t>MTB316</t>
  </si>
  <si>
    <t>YAZIN METİNLERİ ÇEVİRİSİ</t>
  </si>
  <si>
    <t>MTB314</t>
  </si>
  <si>
    <t>İKİNCİ YABANCI DİL VI</t>
  </si>
  <si>
    <t>MTB402</t>
  </si>
  <si>
    <t>UYGULAMALI MÜTERCİM-TERCÜMANLIK</t>
  </si>
  <si>
    <t>PSİKOLOJİ İNGİLİZCE 2024-2025 Eğitim-Öğretim Yılı Bahar YY</t>
  </si>
  <si>
    <t>PSİKOLOJİ %30 TÜRKÇE 2024-2025 Eğitim-Öğretim Yılı Bahar YY</t>
  </si>
  <si>
    <t>PSİKOLOJİ TÜRKÇE 2024-2025 Eğitim-Öğretim Yılı Bahar YY</t>
  </si>
  <si>
    <t>UTL İNGİLİZCE 2024-2025 Eğitim-Öğretim Yılı Bahar YY</t>
  </si>
  <si>
    <t>UTL TÜRKÇE 2024-2025 Eğitim-Öğretim Yılı Bahar YY</t>
  </si>
  <si>
    <t>İŞLETME TÜRKÇE 2024-2025 Eğitim-Öğretim Yılı Bahar 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</si>
</sst>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1"/>
      <color theme="1"/>
      <name val="Times New Roman"/>
      <family val="1"/>
    </font>
    <font>
      <sz val="8"/>
      <name val="Calibri"/>
      <family val="2"/>
      <charset val="162"/>
      <scheme val="minor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Calibri"/>
      <family val="2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9" fontId="2" fillId="0" borderId="7" xfId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0" fontId="3" fillId="0" borderId="14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7" fillId="0" borderId="14" xfId="0" applyFont="1" applyBorder="1"/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17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2" fillId="2" borderId="17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12" fillId="3" borderId="17" xfId="0" applyFont="1" applyFill="1" applyBorder="1" applyAlignment="1">
      <alignment wrapText="1"/>
    </xf>
    <xf numFmtId="0" fontId="12" fillId="3" borderId="19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0" fontId="12" fillId="3" borderId="17" xfId="0" applyFont="1" applyFill="1" applyBorder="1" applyAlignment="1">
      <alignment horizontal="center" wrapText="1"/>
    </xf>
    <xf numFmtId="0" fontId="12" fillId="2" borderId="19" xfId="0" applyFont="1" applyFill="1" applyBorder="1" applyAlignment="1">
      <alignment wrapText="1"/>
    </xf>
    <xf numFmtId="0" fontId="12" fillId="2" borderId="19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wrapText="1"/>
    </xf>
    <xf numFmtId="0" fontId="13" fillId="2" borderId="19" xfId="0" applyFont="1" applyFill="1" applyBorder="1" applyAlignment="1">
      <alignment wrapText="1"/>
    </xf>
    <xf numFmtId="0" fontId="11" fillId="2" borderId="19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11" fillId="2" borderId="19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2" fillId="0" borderId="20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4" fillId="0" borderId="25" xfId="0" applyFont="1" applyBorder="1"/>
    <xf numFmtId="0" fontId="14" fillId="0" borderId="26" xfId="0" applyFont="1" applyBorder="1"/>
    <xf numFmtId="0" fontId="6" fillId="0" borderId="27" xfId="0" applyFont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/>
    <xf numFmtId="0" fontId="6" fillId="0" borderId="30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0" fillId="0" borderId="32" xfId="0" applyBorder="1"/>
    <xf numFmtId="0" fontId="2" fillId="0" borderId="7" xfId="1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top" wrapText="1"/>
    </xf>
    <xf numFmtId="0" fontId="0" fillId="0" borderId="34" xfId="0" applyBorder="1"/>
    <xf numFmtId="0" fontId="0" fillId="0" borderId="35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E66E-038A-4B00-AD1D-180CED9E40A4}">
  <dimension ref="A1:K26"/>
  <sheetViews>
    <sheetView zoomScaleNormal="90" workbookViewId="0">
      <selection activeCell="G27" sqref="G27"/>
    </sheetView>
  </sheetViews>
  <sheetFormatPr defaultColWidth="8.85546875" defaultRowHeight="15" x14ac:dyDescent="0.25"/>
  <cols>
    <col min="1" max="1" width="19.28515625" customWidth="1"/>
    <col min="2" max="2" width="15" customWidth="1"/>
    <col min="3" max="3" width="52.28515625" customWidth="1"/>
    <col min="4" max="4" width="9.140625" customWidth="1"/>
    <col min="5" max="5" width="8.85546875" customWidth="1"/>
    <col min="6" max="6" width="9" customWidth="1"/>
    <col min="7" max="7" width="10" bestFit="1" customWidth="1"/>
    <col min="8" max="8" width="8" customWidth="1"/>
    <col min="9" max="9" width="9.85546875" customWidth="1"/>
    <col min="10" max="10" width="12.28515625" customWidth="1"/>
    <col min="11" max="11" width="12.42578125" customWidth="1"/>
  </cols>
  <sheetData>
    <row r="1" spans="1:11" ht="16.5" thickBot="1" x14ac:dyDescent="0.3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10"/>
      <c r="K1" s="11"/>
    </row>
    <row r="2" spans="1:11" ht="15.75" thickBot="1" x14ac:dyDescent="0.3">
      <c r="A2" s="71" t="s">
        <v>268</v>
      </c>
      <c r="B2" s="72"/>
      <c r="C2" s="72"/>
      <c r="D2" s="72"/>
      <c r="E2" s="72"/>
      <c r="F2" s="72"/>
      <c r="G2" s="72"/>
      <c r="H2" s="72"/>
      <c r="I2" s="72"/>
      <c r="J2" s="18"/>
      <c r="K2" s="19"/>
    </row>
    <row r="3" spans="1:11" ht="26.25" customHeight="1" thickBot="1" x14ac:dyDescent="0.3">
      <c r="A3" s="73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5" t="s">
        <v>6</v>
      </c>
      <c r="H3" s="73" t="s">
        <v>7</v>
      </c>
      <c r="I3" s="77" t="s">
        <v>11</v>
      </c>
      <c r="J3" s="78"/>
      <c r="K3" s="79"/>
    </row>
    <row r="4" spans="1:11" ht="26.25" customHeight="1" thickBot="1" x14ac:dyDescent="0.3">
      <c r="A4" s="74"/>
      <c r="B4" s="74"/>
      <c r="C4" s="74"/>
      <c r="D4" s="74"/>
      <c r="E4" s="74"/>
      <c r="F4" s="74"/>
      <c r="G4" s="76"/>
      <c r="H4" s="74"/>
      <c r="I4" s="15" t="s">
        <v>13</v>
      </c>
      <c r="J4" s="17" t="s">
        <v>14</v>
      </c>
      <c r="K4" s="16" t="s">
        <v>15</v>
      </c>
    </row>
    <row r="5" spans="1:11" ht="15.75" thickBot="1" x14ac:dyDescent="0.3">
      <c r="A5" s="1">
        <v>2</v>
      </c>
      <c r="B5" s="25" t="s">
        <v>144</v>
      </c>
      <c r="C5" s="42" t="s">
        <v>151</v>
      </c>
      <c r="D5" s="27">
        <v>3</v>
      </c>
      <c r="E5" s="31">
        <v>0</v>
      </c>
      <c r="F5" s="27">
        <v>3</v>
      </c>
      <c r="G5" s="44">
        <v>5</v>
      </c>
      <c r="H5" s="27" t="s">
        <v>31</v>
      </c>
      <c r="I5" s="21"/>
      <c r="J5" s="20"/>
      <c r="K5" s="20" t="s">
        <v>32</v>
      </c>
    </row>
    <row r="6" spans="1:11" ht="15.75" thickBot="1" x14ac:dyDescent="0.3">
      <c r="A6" s="1">
        <v>2</v>
      </c>
      <c r="B6" s="26" t="s">
        <v>140</v>
      </c>
      <c r="C6" s="43" t="s">
        <v>146</v>
      </c>
      <c r="D6" s="28">
        <v>3</v>
      </c>
      <c r="E6" s="31">
        <v>0</v>
      </c>
      <c r="F6" s="28">
        <v>3</v>
      </c>
      <c r="G6" s="45">
        <v>5</v>
      </c>
      <c r="H6" s="28" t="s">
        <v>31</v>
      </c>
      <c r="I6" s="22"/>
      <c r="J6" s="20"/>
      <c r="K6" s="20" t="s">
        <v>32</v>
      </c>
    </row>
    <row r="7" spans="1:11" ht="15.75" thickBot="1" x14ac:dyDescent="0.3">
      <c r="A7" s="1">
        <v>2</v>
      </c>
      <c r="B7" s="26" t="s">
        <v>141</v>
      </c>
      <c r="C7" s="43" t="s">
        <v>147</v>
      </c>
      <c r="D7" s="28">
        <v>3</v>
      </c>
      <c r="E7" s="31">
        <v>0</v>
      </c>
      <c r="F7" s="28">
        <v>3</v>
      </c>
      <c r="G7" s="45">
        <v>5</v>
      </c>
      <c r="H7" s="28" t="s">
        <v>31</v>
      </c>
      <c r="I7" s="22"/>
      <c r="J7" s="20"/>
      <c r="K7" s="20" t="s">
        <v>32</v>
      </c>
    </row>
    <row r="8" spans="1:11" ht="15.75" thickBot="1" x14ac:dyDescent="0.3">
      <c r="A8" s="1">
        <v>4</v>
      </c>
      <c r="B8" s="29" t="s">
        <v>162</v>
      </c>
      <c r="C8" s="37" t="s">
        <v>251</v>
      </c>
      <c r="D8" s="31">
        <v>3</v>
      </c>
      <c r="E8" s="31">
        <v>0</v>
      </c>
      <c r="F8" s="31">
        <v>3</v>
      </c>
      <c r="G8" s="38">
        <v>5</v>
      </c>
      <c r="H8" s="31" t="s">
        <v>31</v>
      </c>
      <c r="I8" s="22"/>
      <c r="J8" s="20"/>
      <c r="K8" s="20" t="s">
        <v>32</v>
      </c>
    </row>
    <row r="9" spans="1:11" ht="15.75" thickBot="1" x14ac:dyDescent="0.3">
      <c r="A9" s="1">
        <v>4</v>
      </c>
      <c r="B9" s="30" t="s">
        <v>252</v>
      </c>
      <c r="C9" s="35" t="s">
        <v>234</v>
      </c>
      <c r="D9" s="32">
        <v>3</v>
      </c>
      <c r="E9" s="31">
        <v>0</v>
      </c>
      <c r="F9" s="32">
        <v>3</v>
      </c>
      <c r="G9" s="39">
        <v>5</v>
      </c>
      <c r="H9" s="32" t="s">
        <v>31</v>
      </c>
      <c r="I9" s="21"/>
      <c r="J9" s="20"/>
      <c r="K9" s="20" t="s">
        <v>32</v>
      </c>
    </row>
    <row r="10" spans="1:11" ht="17.100000000000001" customHeight="1" thickBot="1" x14ac:dyDescent="0.3">
      <c r="A10" s="1">
        <v>4</v>
      </c>
      <c r="B10" s="30" t="s">
        <v>158</v>
      </c>
      <c r="C10" s="35" t="s">
        <v>152</v>
      </c>
      <c r="D10" s="32">
        <v>3</v>
      </c>
      <c r="E10" s="31">
        <v>0</v>
      </c>
      <c r="F10" s="32">
        <v>3</v>
      </c>
      <c r="G10" s="39">
        <v>5</v>
      </c>
      <c r="H10" s="32" t="s">
        <v>31</v>
      </c>
      <c r="I10" s="21"/>
      <c r="J10" s="20"/>
      <c r="K10" s="20" t="s">
        <v>32</v>
      </c>
    </row>
    <row r="11" spans="1:11" ht="17.100000000000001" customHeight="1" thickBot="1" x14ac:dyDescent="0.3">
      <c r="A11" s="1">
        <v>4</v>
      </c>
      <c r="B11" s="30" t="s">
        <v>253</v>
      </c>
      <c r="C11" s="35" t="s">
        <v>254</v>
      </c>
      <c r="D11" s="32">
        <v>3</v>
      </c>
      <c r="E11" s="31">
        <v>0</v>
      </c>
      <c r="F11" s="32">
        <v>3</v>
      </c>
      <c r="G11" s="39">
        <v>5</v>
      </c>
      <c r="H11" s="32" t="s">
        <v>31</v>
      </c>
      <c r="I11" s="21"/>
      <c r="J11" s="20"/>
      <c r="K11" s="20" t="s">
        <v>32</v>
      </c>
    </row>
    <row r="12" spans="1:11" ht="15.75" thickBot="1" x14ac:dyDescent="0.3">
      <c r="A12" s="1">
        <v>4</v>
      </c>
      <c r="B12" s="30" t="s">
        <v>161</v>
      </c>
      <c r="C12" s="35" t="s">
        <v>255</v>
      </c>
      <c r="D12" s="32">
        <v>3</v>
      </c>
      <c r="E12" s="31">
        <v>0</v>
      </c>
      <c r="F12" s="32">
        <v>3</v>
      </c>
      <c r="G12" s="39">
        <v>5</v>
      </c>
      <c r="H12" s="32" t="s">
        <v>31</v>
      </c>
      <c r="I12" s="22"/>
      <c r="J12" s="20"/>
      <c r="K12" s="20" t="s">
        <v>32</v>
      </c>
    </row>
    <row r="13" spans="1:11" ht="15.75" thickBot="1" x14ac:dyDescent="0.3">
      <c r="A13" s="1">
        <v>4</v>
      </c>
      <c r="B13" s="30" t="s">
        <v>256</v>
      </c>
      <c r="C13" s="46" t="s">
        <v>257</v>
      </c>
      <c r="D13" s="32">
        <v>3</v>
      </c>
      <c r="E13" s="31">
        <v>0</v>
      </c>
      <c r="F13" s="32">
        <v>3</v>
      </c>
      <c r="G13" s="39">
        <v>5</v>
      </c>
      <c r="H13" s="32" t="s">
        <v>45</v>
      </c>
      <c r="I13" s="22"/>
      <c r="J13" s="20"/>
      <c r="K13" s="20" t="s">
        <v>32</v>
      </c>
    </row>
    <row r="14" spans="1:11" ht="15.75" thickBot="1" x14ac:dyDescent="0.3">
      <c r="A14" s="1">
        <v>6</v>
      </c>
      <c r="B14" s="29" t="s">
        <v>258</v>
      </c>
      <c r="C14" s="37" t="s">
        <v>242</v>
      </c>
      <c r="D14" s="31">
        <v>3</v>
      </c>
      <c r="E14" s="31">
        <v>0</v>
      </c>
      <c r="F14" s="31">
        <v>3</v>
      </c>
      <c r="G14" s="38">
        <v>5</v>
      </c>
      <c r="H14" s="31" t="s">
        <v>31</v>
      </c>
      <c r="I14" s="22"/>
      <c r="J14" s="20"/>
      <c r="K14" s="20" t="s">
        <v>32</v>
      </c>
    </row>
    <row r="15" spans="1:11" ht="14.1" customHeight="1" thickBot="1" x14ac:dyDescent="0.3">
      <c r="A15" s="1">
        <v>6</v>
      </c>
      <c r="B15" s="30" t="s">
        <v>259</v>
      </c>
      <c r="C15" s="35" t="s">
        <v>241</v>
      </c>
      <c r="D15" s="32">
        <v>3</v>
      </c>
      <c r="E15" s="31">
        <v>0</v>
      </c>
      <c r="F15" s="32">
        <v>3</v>
      </c>
      <c r="G15" s="39">
        <v>5</v>
      </c>
      <c r="H15" s="32" t="s">
        <v>31</v>
      </c>
      <c r="I15" s="22"/>
      <c r="J15" s="20"/>
      <c r="K15" s="20" t="s">
        <v>32</v>
      </c>
    </row>
    <row r="16" spans="1:11" ht="18" customHeight="1" thickBot="1" x14ac:dyDescent="0.3">
      <c r="A16" s="1">
        <v>6</v>
      </c>
      <c r="B16" s="30" t="s">
        <v>260</v>
      </c>
      <c r="C16" s="35" t="s">
        <v>261</v>
      </c>
      <c r="D16" s="32">
        <v>3</v>
      </c>
      <c r="E16" s="31">
        <v>0</v>
      </c>
      <c r="F16" s="32">
        <v>3</v>
      </c>
      <c r="G16" s="39">
        <v>5</v>
      </c>
      <c r="H16" s="32" t="s">
        <v>31</v>
      </c>
      <c r="I16" s="22"/>
      <c r="J16" s="20"/>
      <c r="K16" s="20" t="s">
        <v>32</v>
      </c>
    </row>
    <row r="17" spans="1:11" ht="15.75" thickBot="1" x14ac:dyDescent="0.3">
      <c r="A17" s="1">
        <v>6</v>
      </c>
      <c r="B17" s="47" t="s">
        <v>262</v>
      </c>
      <c r="C17" s="46" t="s">
        <v>263</v>
      </c>
      <c r="D17" s="48">
        <v>3</v>
      </c>
      <c r="E17" s="31">
        <v>0</v>
      </c>
      <c r="F17" s="48">
        <v>3</v>
      </c>
      <c r="G17" s="49">
        <v>5</v>
      </c>
      <c r="H17" s="48" t="s">
        <v>45</v>
      </c>
      <c r="I17" s="22"/>
      <c r="J17" s="20"/>
      <c r="K17" s="20" t="s">
        <v>32</v>
      </c>
    </row>
    <row r="18" spans="1:11" ht="15.75" thickBot="1" x14ac:dyDescent="0.3">
      <c r="A18" s="1">
        <v>6</v>
      </c>
      <c r="B18" s="47" t="s">
        <v>264</v>
      </c>
      <c r="C18" s="46" t="s">
        <v>238</v>
      </c>
      <c r="D18" s="32">
        <v>3</v>
      </c>
      <c r="E18" s="31">
        <v>0</v>
      </c>
      <c r="F18" s="32">
        <v>3</v>
      </c>
      <c r="G18" s="39">
        <v>5</v>
      </c>
      <c r="H18" s="32" t="s">
        <v>31</v>
      </c>
      <c r="I18" s="22"/>
      <c r="J18" s="20"/>
      <c r="K18" s="20" t="s">
        <v>32</v>
      </c>
    </row>
    <row r="19" spans="1:11" ht="15.75" thickBot="1" x14ac:dyDescent="0.3">
      <c r="A19" s="1">
        <v>6</v>
      </c>
      <c r="B19" s="47" t="s">
        <v>176</v>
      </c>
      <c r="C19" s="46" t="s">
        <v>169</v>
      </c>
      <c r="D19" s="32">
        <v>3</v>
      </c>
      <c r="E19" s="31">
        <v>0</v>
      </c>
      <c r="F19" s="32">
        <v>3</v>
      </c>
      <c r="G19" s="39">
        <v>5</v>
      </c>
      <c r="H19" s="32" t="s">
        <v>31</v>
      </c>
      <c r="I19" s="22"/>
      <c r="J19" s="20"/>
      <c r="K19" s="20" t="s">
        <v>32</v>
      </c>
    </row>
    <row r="20" spans="1:11" ht="15.75" thickBot="1" x14ac:dyDescent="0.3">
      <c r="A20" s="1">
        <v>6</v>
      </c>
      <c r="B20" s="47" t="s">
        <v>174</v>
      </c>
      <c r="C20" s="46" t="s">
        <v>167</v>
      </c>
      <c r="D20" s="32">
        <v>3</v>
      </c>
      <c r="E20" s="31">
        <v>0</v>
      </c>
      <c r="F20" s="32">
        <v>3</v>
      </c>
      <c r="G20" s="39">
        <v>5</v>
      </c>
      <c r="H20" s="32" t="s">
        <v>31</v>
      </c>
      <c r="I20" s="22"/>
      <c r="J20" s="20"/>
      <c r="K20" s="20" t="s">
        <v>32</v>
      </c>
    </row>
    <row r="21" spans="1:11" ht="15.75" thickBot="1" x14ac:dyDescent="0.3">
      <c r="A21" s="1">
        <v>8</v>
      </c>
      <c r="B21" s="29" t="s">
        <v>266</v>
      </c>
      <c r="C21" s="29" t="s">
        <v>265</v>
      </c>
      <c r="D21" s="31">
        <v>0</v>
      </c>
      <c r="E21" s="31">
        <v>40</v>
      </c>
      <c r="F21" s="31">
        <v>10</v>
      </c>
      <c r="G21" s="38">
        <v>27</v>
      </c>
      <c r="H21" s="28" t="s">
        <v>31</v>
      </c>
      <c r="I21" s="22"/>
      <c r="J21" s="20"/>
      <c r="K21" s="20" t="s">
        <v>32</v>
      </c>
    </row>
    <row r="22" spans="1:11" ht="15.75" thickBot="1" x14ac:dyDescent="0.3">
      <c r="A22" s="1">
        <v>8</v>
      </c>
      <c r="B22" s="30" t="s">
        <v>267</v>
      </c>
      <c r="C22" s="30" t="s">
        <v>181</v>
      </c>
      <c r="D22" s="32">
        <v>1</v>
      </c>
      <c r="E22" s="32">
        <v>2</v>
      </c>
      <c r="F22" s="32">
        <v>3</v>
      </c>
      <c r="G22" s="39">
        <v>3</v>
      </c>
      <c r="H22" s="28" t="s">
        <v>31</v>
      </c>
      <c r="I22" s="22"/>
      <c r="J22" s="20"/>
      <c r="K22" s="20" t="s">
        <v>32</v>
      </c>
    </row>
    <row r="23" spans="1:11" ht="16.5" thickBot="1" x14ac:dyDescent="0.3">
      <c r="A23" s="80" t="s">
        <v>9</v>
      </c>
      <c r="B23" s="81"/>
      <c r="C23" s="82"/>
      <c r="D23" s="5">
        <f>SUM(D5:D22)</f>
        <v>49</v>
      </c>
      <c r="E23" s="5">
        <f>SUM(E5:E22)</f>
        <v>42</v>
      </c>
      <c r="F23" s="6">
        <f>SUM(F5:F22)</f>
        <v>61</v>
      </c>
      <c r="G23" s="9">
        <f>SUM(G5:G22)</f>
        <v>110</v>
      </c>
      <c r="H23" s="83"/>
      <c r="I23" s="84"/>
      <c r="K23" s="12"/>
    </row>
    <row r="24" spans="1:11" ht="32.25" customHeight="1" thickBot="1" x14ac:dyDescent="0.3">
      <c r="A24" s="88" t="s">
        <v>12</v>
      </c>
      <c r="B24" s="89"/>
      <c r="C24" s="89"/>
      <c r="D24" s="7"/>
      <c r="E24" s="7"/>
      <c r="F24" s="7"/>
      <c r="G24" s="23">
        <f>COUNTIF(J5:J34,"X")</f>
        <v>0</v>
      </c>
      <c r="H24" s="84"/>
      <c r="I24" s="84"/>
      <c r="K24" s="12"/>
    </row>
    <row r="25" spans="1:11" ht="16.5" thickBot="1" x14ac:dyDescent="0.3">
      <c r="A25" s="90" t="s">
        <v>8</v>
      </c>
      <c r="B25" s="91"/>
      <c r="C25" s="91"/>
      <c r="D25" s="91"/>
      <c r="E25" s="91"/>
      <c r="F25" s="92"/>
      <c r="G25" s="24">
        <f>COUNTIF(I5:I34,"X")</f>
        <v>0</v>
      </c>
      <c r="H25" s="85"/>
      <c r="I25" s="84"/>
      <c r="K25" s="12"/>
    </row>
    <row r="26" spans="1:11" ht="16.5" thickBot="1" x14ac:dyDescent="0.3">
      <c r="A26" s="93" t="s">
        <v>10</v>
      </c>
      <c r="B26" s="94"/>
      <c r="C26" s="94"/>
      <c r="D26" s="94"/>
      <c r="E26" s="94"/>
      <c r="F26" s="95"/>
      <c r="G26" s="8">
        <f>COUNTIF(I5:I34,"X") / COUNT(A5:A34)</f>
        <v>0</v>
      </c>
      <c r="H26" s="86"/>
      <c r="I26" s="87"/>
      <c r="J26" s="13"/>
      <c r="K26" s="14"/>
    </row>
  </sheetData>
  <mergeCells count="16">
    <mergeCell ref="A23:C23"/>
    <mergeCell ref="H23:I26"/>
    <mergeCell ref="A24:C24"/>
    <mergeCell ref="A25:F25"/>
    <mergeCell ref="A26:F26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5D8F-5DB4-44E0-B97D-B588B4D11E8D}">
  <dimension ref="A1:K30"/>
  <sheetViews>
    <sheetView zoomScale="90" zoomScaleNormal="90" workbookViewId="0">
      <selection activeCell="U14" sqref="U14"/>
    </sheetView>
  </sheetViews>
  <sheetFormatPr defaultColWidth="8.85546875" defaultRowHeight="15" x14ac:dyDescent="0.25"/>
  <cols>
    <col min="1" max="1" width="19.28515625" customWidth="1"/>
    <col min="2" max="2" width="15" customWidth="1"/>
    <col min="3" max="3" width="52.28515625" customWidth="1"/>
    <col min="4" max="4" width="9.140625" customWidth="1"/>
    <col min="5" max="5" width="8.85546875" customWidth="1"/>
    <col min="6" max="6" width="9" customWidth="1"/>
    <col min="7" max="7" width="10" bestFit="1" customWidth="1"/>
    <col min="8" max="8" width="8" customWidth="1"/>
    <col min="9" max="9" width="9.85546875" customWidth="1"/>
    <col min="10" max="10" width="12.28515625" customWidth="1"/>
    <col min="11" max="11" width="12.42578125" customWidth="1"/>
  </cols>
  <sheetData>
    <row r="1" spans="1:11" ht="16.5" thickBot="1" x14ac:dyDescent="0.3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10"/>
      <c r="K1" s="11"/>
    </row>
    <row r="2" spans="1:11" ht="15.75" thickBot="1" x14ac:dyDescent="0.3">
      <c r="A2" s="71" t="s">
        <v>316</v>
      </c>
      <c r="B2" s="72"/>
      <c r="C2" s="72"/>
      <c r="D2" s="72"/>
      <c r="E2" s="72"/>
      <c r="F2" s="72"/>
      <c r="G2" s="72"/>
      <c r="H2" s="72"/>
      <c r="I2" s="72"/>
      <c r="J2" s="18"/>
      <c r="K2" s="19"/>
    </row>
    <row r="3" spans="1:11" ht="26.25" customHeight="1" thickBot="1" x14ac:dyDescent="0.3">
      <c r="A3" s="73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5" t="s">
        <v>6</v>
      </c>
      <c r="H3" s="73" t="s">
        <v>7</v>
      </c>
      <c r="I3" s="77" t="s">
        <v>11</v>
      </c>
      <c r="J3" s="78"/>
      <c r="K3" s="79"/>
    </row>
    <row r="4" spans="1:11" ht="26.25" customHeight="1" thickBot="1" x14ac:dyDescent="0.3">
      <c r="A4" s="74"/>
      <c r="B4" s="74"/>
      <c r="C4" s="74"/>
      <c r="D4" s="74"/>
      <c r="E4" s="74"/>
      <c r="F4" s="74"/>
      <c r="G4" s="76"/>
      <c r="H4" s="74"/>
      <c r="I4" s="15" t="s">
        <v>13</v>
      </c>
      <c r="J4" s="17" t="s">
        <v>14</v>
      </c>
      <c r="K4" s="16" t="s">
        <v>15</v>
      </c>
    </row>
    <row r="5" spans="1:11" ht="15.75" thickBot="1" x14ac:dyDescent="0.3">
      <c r="A5" s="1">
        <v>2</v>
      </c>
      <c r="B5" s="29" t="s">
        <v>216</v>
      </c>
      <c r="C5" s="37" t="s">
        <v>147</v>
      </c>
      <c r="D5" s="31">
        <v>3</v>
      </c>
      <c r="E5" s="31">
        <v>0</v>
      </c>
      <c r="F5" s="31">
        <v>2</v>
      </c>
      <c r="G5" s="31">
        <v>5</v>
      </c>
      <c r="H5" s="31" t="s">
        <v>31</v>
      </c>
      <c r="I5" s="21"/>
      <c r="J5" s="20"/>
      <c r="K5" s="20" t="s">
        <v>32</v>
      </c>
    </row>
    <row r="6" spans="1:11" ht="15.75" thickBot="1" x14ac:dyDescent="0.3">
      <c r="A6" s="1">
        <v>2</v>
      </c>
      <c r="B6" s="30" t="s">
        <v>217</v>
      </c>
      <c r="C6" s="35" t="s">
        <v>218</v>
      </c>
      <c r="D6" s="32">
        <v>3</v>
      </c>
      <c r="E6" s="31">
        <v>0</v>
      </c>
      <c r="F6" s="31">
        <v>2</v>
      </c>
      <c r="G6" s="32">
        <v>5</v>
      </c>
      <c r="H6" s="32" t="s">
        <v>31</v>
      </c>
      <c r="I6" s="22"/>
      <c r="J6" s="20"/>
      <c r="K6" s="20" t="s">
        <v>32</v>
      </c>
    </row>
    <row r="7" spans="1:11" ht="15.75" thickBot="1" x14ac:dyDescent="0.3">
      <c r="A7" s="1">
        <v>2</v>
      </c>
      <c r="B7" s="30" t="s">
        <v>219</v>
      </c>
      <c r="C7" s="35" t="s">
        <v>145</v>
      </c>
      <c r="D7" s="32">
        <v>3</v>
      </c>
      <c r="E7" s="31">
        <v>0</v>
      </c>
      <c r="F7" s="31">
        <v>3</v>
      </c>
      <c r="G7" s="32">
        <v>5</v>
      </c>
      <c r="H7" s="32" t="s">
        <v>31</v>
      </c>
      <c r="I7" s="22"/>
      <c r="J7" s="20"/>
      <c r="K7" s="21" t="s">
        <v>32</v>
      </c>
    </row>
    <row r="8" spans="1:11" ht="15.75" thickBot="1" x14ac:dyDescent="0.3">
      <c r="A8" s="1">
        <v>2</v>
      </c>
      <c r="B8" s="30" t="s">
        <v>220</v>
      </c>
      <c r="C8" s="35" t="s">
        <v>221</v>
      </c>
      <c r="D8" s="32">
        <v>2</v>
      </c>
      <c r="E8" s="31">
        <v>0</v>
      </c>
      <c r="F8" s="31">
        <v>3</v>
      </c>
      <c r="G8" s="32">
        <v>3</v>
      </c>
      <c r="H8" s="32" t="s">
        <v>31</v>
      </c>
      <c r="I8" s="22" t="s">
        <v>32</v>
      </c>
      <c r="J8" s="20"/>
      <c r="K8" s="22"/>
    </row>
    <row r="9" spans="1:11" ht="15.75" thickBot="1" x14ac:dyDescent="0.3">
      <c r="A9" s="1">
        <v>2</v>
      </c>
      <c r="B9" s="30" t="s">
        <v>222</v>
      </c>
      <c r="C9" s="35" t="s">
        <v>223</v>
      </c>
      <c r="D9" s="32">
        <v>2</v>
      </c>
      <c r="E9" s="31">
        <v>0</v>
      </c>
      <c r="F9" s="31">
        <v>2</v>
      </c>
      <c r="G9" s="32">
        <v>2</v>
      </c>
      <c r="H9" s="32" t="s">
        <v>31</v>
      </c>
      <c r="I9" s="21" t="s">
        <v>32</v>
      </c>
      <c r="J9" s="20"/>
      <c r="K9" s="21"/>
    </row>
    <row r="10" spans="1:11" ht="17.100000000000001" customHeight="1" thickBot="1" x14ac:dyDescent="0.3">
      <c r="A10" s="1">
        <v>2</v>
      </c>
      <c r="B10" s="30" t="s">
        <v>224</v>
      </c>
      <c r="C10" s="35" t="s">
        <v>225</v>
      </c>
      <c r="D10" s="32">
        <v>3</v>
      </c>
      <c r="E10" s="31">
        <v>0</v>
      </c>
      <c r="F10" s="31">
        <v>3</v>
      </c>
      <c r="G10" s="32">
        <v>5</v>
      </c>
      <c r="H10" s="32" t="s">
        <v>31</v>
      </c>
      <c r="I10" s="21"/>
      <c r="J10" s="20"/>
      <c r="K10" s="22" t="s">
        <v>32</v>
      </c>
    </row>
    <row r="11" spans="1:11" ht="17.100000000000001" customHeight="1" thickBot="1" x14ac:dyDescent="0.3">
      <c r="A11" s="1">
        <v>2</v>
      </c>
      <c r="B11" s="30" t="s">
        <v>226</v>
      </c>
      <c r="C11" s="35" t="s">
        <v>227</v>
      </c>
      <c r="D11" s="32">
        <v>3</v>
      </c>
      <c r="E11" s="31">
        <v>0</v>
      </c>
      <c r="F11" s="31">
        <v>4</v>
      </c>
      <c r="G11" s="32">
        <v>5</v>
      </c>
      <c r="H11" s="32" t="s">
        <v>31</v>
      </c>
      <c r="I11" s="21"/>
      <c r="J11" s="20"/>
      <c r="K11" s="22" t="s">
        <v>32</v>
      </c>
    </row>
    <row r="12" spans="1:11" ht="15.75" thickBot="1" x14ac:dyDescent="0.3">
      <c r="A12" s="1">
        <v>4</v>
      </c>
      <c r="B12" s="30" t="s">
        <v>228</v>
      </c>
      <c r="C12" s="30" t="s">
        <v>234</v>
      </c>
      <c r="D12" s="32">
        <v>3</v>
      </c>
      <c r="E12" s="31">
        <v>0</v>
      </c>
      <c r="F12" s="31">
        <v>3</v>
      </c>
      <c r="G12" s="32">
        <v>5</v>
      </c>
      <c r="H12" s="32" t="s">
        <v>31</v>
      </c>
      <c r="I12" s="22"/>
      <c r="J12" s="20"/>
      <c r="K12" s="22" t="s">
        <v>32</v>
      </c>
    </row>
    <row r="13" spans="1:11" ht="15.75" thickBot="1" x14ac:dyDescent="0.3">
      <c r="A13" s="1">
        <v>4</v>
      </c>
      <c r="B13" s="30" t="s">
        <v>229</v>
      </c>
      <c r="C13" s="30" t="s">
        <v>235</v>
      </c>
      <c r="D13" s="32">
        <v>3</v>
      </c>
      <c r="E13" s="31">
        <v>0</v>
      </c>
      <c r="F13" s="31">
        <v>3</v>
      </c>
      <c r="G13" s="32">
        <v>5</v>
      </c>
      <c r="H13" s="32" t="s">
        <v>31</v>
      </c>
      <c r="I13" s="22"/>
      <c r="J13" s="20"/>
      <c r="K13" s="22" t="s">
        <v>32</v>
      </c>
    </row>
    <row r="14" spans="1:11" ht="15.75" thickBot="1" x14ac:dyDescent="0.3">
      <c r="A14" s="1">
        <v>4</v>
      </c>
      <c r="B14" s="30" t="s">
        <v>230</v>
      </c>
      <c r="C14" s="30" t="s">
        <v>152</v>
      </c>
      <c r="D14" s="32">
        <v>3</v>
      </c>
      <c r="E14" s="31">
        <v>0</v>
      </c>
      <c r="F14" s="31">
        <v>3</v>
      </c>
      <c r="G14" s="32">
        <v>5</v>
      </c>
      <c r="H14" s="32" t="s">
        <v>31</v>
      </c>
      <c r="I14" s="22"/>
      <c r="J14" s="20"/>
      <c r="K14" s="22" t="s">
        <v>32</v>
      </c>
    </row>
    <row r="15" spans="1:11" ht="14.1" customHeight="1" thickBot="1" x14ac:dyDescent="0.3">
      <c r="A15" s="1">
        <v>4</v>
      </c>
      <c r="B15" s="30" t="s">
        <v>231</v>
      </c>
      <c r="C15" s="30" t="s">
        <v>236</v>
      </c>
      <c r="D15" s="32">
        <v>3</v>
      </c>
      <c r="E15" s="31">
        <v>0</v>
      </c>
      <c r="F15" s="31">
        <v>3</v>
      </c>
      <c r="G15" s="32">
        <v>5</v>
      </c>
      <c r="H15" s="32" t="s">
        <v>31</v>
      </c>
      <c r="I15" s="22"/>
      <c r="J15" s="20"/>
      <c r="K15" s="22" t="s">
        <v>32</v>
      </c>
    </row>
    <row r="16" spans="1:11" ht="18" customHeight="1" thickBot="1" x14ac:dyDescent="0.3">
      <c r="A16" s="1">
        <v>4</v>
      </c>
      <c r="B16" s="30" t="s">
        <v>232</v>
      </c>
      <c r="C16" s="30" t="s">
        <v>156</v>
      </c>
      <c r="D16" s="32">
        <v>3</v>
      </c>
      <c r="E16" s="31">
        <v>0</v>
      </c>
      <c r="F16" s="31">
        <v>3</v>
      </c>
      <c r="G16" s="32">
        <v>5</v>
      </c>
      <c r="H16" s="32" t="s">
        <v>31</v>
      </c>
      <c r="I16" s="22"/>
      <c r="J16" s="20"/>
      <c r="K16" s="22" t="s">
        <v>32</v>
      </c>
    </row>
    <row r="17" spans="1:11" ht="15.75" thickBot="1" x14ac:dyDescent="0.3">
      <c r="A17" s="1">
        <v>4</v>
      </c>
      <c r="B17" s="30" t="s">
        <v>233</v>
      </c>
      <c r="C17" s="30" t="s">
        <v>237</v>
      </c>
      <c r="D17" s="32">
        <v>3</v>
      </c>
      <c r="E17" s="31">
        <v>0</v>
      </c>
      <c r="F17" s="31">
        <v>3</v>
      </c>
      <c r="G17" s="32">
        <v>5</v>
      </c>
      <c r="H17" s="32" t="s">
        <v>45</v>
      </c>
      <c r="I17" s="22"/>
      <c r="J17" s="20"/>
      <c r="K17" s="22" t="s">
        <v>32</v>
      </c>
    </row>
    <row r="18" spans="1:11" ht="15.75" thickBot="1" x14ac:dyDescent="0.3">
      <c r="A18" s="1">
        <v>6</v>
      </c>
      <c r="B18" s="26" t="s">
        <v>244</v>
      </c>
      <c r="C18" s="26" t="s">
        <v>238</v>
      </c>
      <c r="D18" s="28">
        <v>3</v>
      </c>
      <c r="E18" s="31">
        <v>0</v>
      </c>
      <c r="F18" s="28">
        <v>3</v>
      </c>
      <c r="G18" s="28">
        <v>3</v>
      </c>
      <c r="H18" s="28" t="s">
        <v>31</v>
      </c>
      <c r="I18" s="22"/>
      <c r="J18" s="20"/>
      <c r="K18" s="22" t="s">
        <v>32</v>
      </c>
    </row>
    <row r="19" spans="1:11" ht="15.75" thickBot="1" x14ac:dyDescent="0.3">
      <c r="A19" s="1">
        <v>6</v>
      </c>
      <c r="B19" s="26" t="s">
        <v>245</v>
      </c>
      <c r="C19" s="26" t="s">
        <v>169</v>
      </c>
      <c r="D19" s="28">
        <v>3</v>
      </c>
      <c r="E19" s="31">
        <v>0</v>
      </c>
      <c r="F19" s="28">
        <v>3</v>
      </c>
      <c r="G19" s="28">
        <v>3</v>
      </c>
      <c r="H19" s="28" t="s">
        <v>31</v>
      </c>
      <c r="I19" s="22"/>
      <c r="J19" s="20"/>
      <c r="K19" s="22" t="s">
        <v>32</v>
      </c>
    </row>
    <row r="20" spans="1:11" ht="15.75" thickBot="1" x14ac:dyDescent="0.3">
      <c r="A20" s="1">
        <v>6</v>
      </c>
      <c r="B20" s="26" t="s">
        <v>209</v>
      </c>
      <c r="C20" s="26" t="s">
        <v>167</v>
      </c>
      <c r="D20" s="28">
        <v>0</v>
      </c>
      <c r="E20" s="31">
        <v>0</v>
      </c>
      <c r="F20" s="28">
        <v>0</v>
      </c>
      <c r="G20" s="28">
        <v>0</v>
      </c>
      <c r="H20" s="28" t="s">
        <v>31</v>
      </c>
      <c r="I20" s="22"/>
      <c r="J20" s="20"/>
      <c r="K20" s="22" t="s">
        <v>32</v>
      </c>
    </row>
    <row r="21" spans="1:11" ht="15.75" thickBot="1" x14ac:dyDescent="0.3">
      <c r="A21" s="1">
        <v>6</v>
      </c>
      <c r="B21" s="26" t="s">
        <v>246</v>
      </c>
      <c r="C21" s="26" t="s">
        <v>239</v>
      </c>
      <c r="D21" s="28">
        <v>3</v>
      </c>
      <c r="E21" s="31">
        <v>0</v>
      </c>
      <c r="F21" s="28">
        <v>3</v>
      </c>
      <c r="G21" s="28">
        <v>3</v>
      </c>
      <c r="H21" s="28" t="s">
        <v>31</v>
      </c>
      <c r="I21" s="22"/>
      <c r="J21" s="20"/>
      <c r="K21" s="22" t="s">
        <v>32</v>
      </c>
    </row>
    <row r="22" spans="1:11" ht="15.75" thickBot="1" x14ac:dyDescent="0.3">
      <c r="A22" s="1">
        <v>6</v>
      </c>
      <c r="B22" s="26" t="s">
        <v>247</v>
      </c>
      <c r="C22" s="26" t="s">
        <v>240</v>
      </c>
      <c r="D22" s="28">
        <v>3</v>
      </c>
      <c r="E22" s="31">
        <v>0</v>
      </c>
      <c r="F22" s="28">
        <v>3</v>
      </c>
      <c r="G22" s="28">
        <v>3</v>
      </c>
      <c r="H22" s="28" t="s">
        <v>45</v>
      </c>
      <c r="I22" s="22"/>
      <c r="J22" s="20"/>
      <c r="K22" s="22" t="s">
        <v>32</v>
      </c>
    </row>
    <row r="23" spans="1:11" ht="15.75" thickBot="1" x14ac:dyDescent="0.3">
      <c r="A23" s="1">
        <v>6</v>
      </c>
      <c r="B23" s="26" t="s">
        <v>248</v>
      </c>
      <c r="C23" s="26" t="s">
        <v>241</v>
      </c>
      <c r="D23" s="28">
        <v>3</v>
      </c>
      <c r="E23" s="31">
        <v>0</v>
      </c>
      <c r="F23" s="28">
        <v>3</v>
      </c>
      <c r="G23" s="28">
        <v>3</v>
      </c>
      <c r="H23" s="28" t="s">
        <v>45</v>
      </c>
      <c r="I23" s="22"/>
      <c r="J23" s="20"/>
      <c r="K23" s="22" t="s">
        <v>32</v>
      </c>
    </row>
    <row r="24" spans="1:11" ht="15.75" thickBot="1" x14ac:dyDescent="0.3">
      <c r="A24" s="1">
        <v>6</v>
      </c>
      <c r="B24" s="26" t="s">
        <v>249</v>
      </c>
      <c r="C24" s="26" t="s">
        <v>242</v>
      </c>
      <c r="D24" s="28">
        <v>3</v>
      </c>
      <c r="E24" s="31">
        <v>0</v>
      </c>
      <c r="F24" s="28">
        <v>3</v>
      </c>
      <c r="G24" s="28">
        <v>3</v>
      </c>
      <c r="H24" s="28" t="s">
        <v>45</v>
      </c>
      <c r="I24" s="22"/>
      <c r="J24" s="20"/>
      <c r="K24" s="22" t="s">
        <v>32</v>
      </c>
    </row>
    <row r="25" spans="1:11" ht="15.75" thickBot="1" x14ac:dyDescent="0.3">
      <c r="A25" s="1">
        <v>6</v>
      </c>
      <c r="B25" s="26" t="s">
        <v>250</v>
      </c>
      <c r="C25" s="26" t="s">
        <v>243</v>
      </c>
      <c r="D25" s="28">
        <v>3</v>
      </c>
      <c r="E25" s="31">
        <v>0</v>
      </c>
      <c r="F25" s="28">
        <v>3</v>
      </c>
      <c r="G25" s="28">
        <v>3</v>
      </c>
      <c r="H25" s="28" t="s">
        <v>45</v>
      </c>
      <c r="I25" s="22"/>
      <c r="J25" s="20"/>
      <c r="K25" s="21" t="s">
        <v>32</v>
      </c>
    </row>
    <row r="26" spans="1:11" ht="15.75" thickBot="1" x14ac:dyDescent="0.3">
      <c r="A26" s="1">
        <v>6</v>
      </c>
      <c r="B26" s="40" t="s">
        <v>214</v>
      </c>
      <c r="C26" s="41" t="s">
        <v>215</v>
      </c>
      <c r="D26" s="31">
        <v>3</v>
      </c>
      <c r="E26" s="31">
        <v>0</v>
      </c>
      <c r="F26" s="31">
        <v>3</v>
      </c>
      <c r="G26" s="31">
        <v>3</v>
      </c>
      <c r="H26" s="31"/>
      <c r="I26" s="22" t="s">
        <v>32</v>
      </c>
      <c r="J26" s="20"/>
      <c r="K26" s="22"/>
    </row>
    <row r="27" spans="1:11" ht="16.5" thickBot="1" x14ac:dyDescent="0.3">
      <c r="A27" s="80" t="s">
        <v>9</v>
      </c>
      <c r="B27" s="81"/>
      <c r="C27" s="82"/>
      <c r="D27" s="5">
        <f>SUM(D5:D26)</f>
        <v>61</v>
      </c>
      <c r="E27" s="5">
        <f>SUM(E5:E26)</f>
        <v>0</v>
      </c>
      <c r="F27" s="6">
        <f>SUM(F5:F26)</f>
        <v>61</v>
      </c>
      <c r="G27" s="9">
        <f>SUM(G5:G26)</f>
        <v>84</v>
      </c>
      <c r="H27" s="83"/>
      <c r="I27" s="84"/>
      <c r="K27" s="12"/>
    </row>
    <row r="28" spans="1:11" ht="32.25" customHeight="1" thickBot="1" x14ac:dyDescent="0.3">
      <c r="A28" s="88" t="s">
        <v>12</v>
      </c>
      <c r="B28" s="89"/>
      <c r="C28" s="89"/>
      <c r="D28" s="7"/>
      <c r="E28" s="7"/>
      <c r="F28" s="7"/>
      <c r="G28" s="23">
        <f>COUNTIF(J5:J34,"X")</f>
        <v>0</v>
      </c>
      <c r="H28" s="84"/>
      <c r="I28" s="84"/>
      <c r="K28" s="12"/>
    </row>
    <row r="29" spans="1:11" ht="16.5" thickBot="1" x14ac:dyDescent="0.3">
      <c r="A29" s="90" t="s">
        <v>8</v>
      </c>
      <c r="B29" s="91"/>
      <c r="C29" s="91"/>
      <c r="D29" s="91"/>
      <c r="E29" s="91"/>
      <c r="F29" s="92"/>
      <c r="G29" s="24">
        <f>COUNTIF(I5:I34,"X")</f>
        <v>3</v>
      </c>
      <c r="H29" s="85"/>
      <c r="I29" s="84"/>
      <c r="K29" s="12"/>
    </row>
    <row r="30" spans="1:11" ht="16.5" thickBot="1" x14ac:dyDescent="0.3">
      <c r="A30" s="93" t="s">
        <v>10</v>
      </c>
      <c r="B30" s="94"/>
      <c r="C30" s="94"/>
      <c r="D30" s="94"/>
      <c r="E30" s="94"/>
      <c r="F30" s="95"/>
      <c r="G30" s="8">
        <f>COUNTIF(I5:I34,"X") / COUNT(A5:A34)</f>
        <v>0.13636363636363635</v>
      </c>
      <c r="H30" s="86"/>
      <c r="I30" s="87"/>
      <c r="J30" s="13"/>
      <c r="K30" s="14"/>
    </row>
  </sheetData>
  <mergeCells count="16">
    <mergeCell ref="A27:C27"/>
    <mergeCell ref="H27:I30"/>
    <mergeCell ref="A28:C28"/>
    <mergeCell ref="A29:F29"/>
    <mergeCell ref="A30:F30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1B69-B399-41CA-BAC8-B42F79E80600}">
  <dimension ref="A1:K28"/>
  <sheetViews>
    <sheetView zoomScale="90" zoomScaleNormal="90" workbookViewId="0">
      <selection activeCell="A2" sqref="A2:I2"/>
    </sheetView>
  </sheetViews>
  <sheetFormatPr defaultColWidth="8.85546875" defaultRowHeight="15" x14ac:dyDescent="0.25"/>
  <cols>
    <col min="1" max="1" width="19.28515625" customWidth="1"/>
    <col min="2" max="2" width="15" customWidth="1"/>
    <col min="3" max="3" width="52.28515625" customWidth="1"/>
    <col min="4" max="4" width="9.140625" customWidth="1"/>
    <col min="5" max="5" width="8.85546875" customWidth="1"/>
    <col min="6" max="6" width="9" customWidth="1"/>
    <col min="7" max="7" width="10" bestFit="1" customWidth="1"/>
    <col min="8" max="8" width="8" customWidth="1"/>
    <col min="9" max="9" width="9.85546875" customWidth="1"/>
    <col min="10" max="10" width="12.28515625" customWidth="1"/>
    <col min="11" max="11" width="12.42578125" customWidth="1"/>
  </cols>
  <sheetData>
    <row r="1" spans="1:11" ht="16.5" thickBot="1" x14ac:dyDescent="0.3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10"/>
      <c r="K1" s="11"/>
    </row>
    <row r="2" spans="1:11" ht="15.75" thickBot="1" x14ac:dyDescent="0.3">
      <c r="A2" s="71" t="s">
        <v>315</v>
      </c>
      <c r="B2" s="72"/>
      <c r="C2" s="72"/>
      <c r="D2" s="72"/>
      <c r="E2" s="72"/>
      <c r="F2" s="72"/>
      <c r="G2" s="72"/>
      <c r="H2" s="72"/>
      <c r="I2" s="72"/>
      <c r="J2" s="18"/>
      <c r="K2" s="19"/>
    </row>
    <row r="3" spans="1:11" ht="26.25" customHeight="1" thickBot="1" x14ac:dyDescent="0.3">
      <c r="A3" s="73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5" t="s">
        <v>6</v>
      </c>
      <c r="H3" s="73" t="s">
        <v>7</v>
      </c>
      <c r="I3" s="77" t="s">
        <v>11</v>
      </c>
      <c r="J3" s="78"/>
      <c r="K3" s="79"/>
    </row>
    <row r="4" spans="1:11" ht="26.25" customHeight="1" thickBot="1" x14ac:dyDescent="0.3">
      <c r="A4" s="74"/>
      <c r="B4" s="74"/>
      <c r="C4" s="74"/>
      <c r="D4" s="74"/>
      <c r="E4" s="74"/>
      <c r="F4" s="74"/>
      <c r="G4" s="76"/>
      <c r="H4" s="74"/>
      <c r="I4" s="15" t="s">
        <v>13</v>
      </c>
      <c r="J4" s="17" t="s">
        <v>14</v>
      </c>
      <c r="K4" s="16" t="s">
        <v>15</v>
      </c>
    </row>
    <row r="5" spans="1:11" ht="15.75" thickBot="1" x14ac:dyDescent="0.3">
      <c r="A5" s="1">
        <v>2</v>
      </c>
      <c r="B5" s="29" t="s">
        <v>82</v>
      </c>
      <c r="C5" s="37" t="s">
        <v>182</v>
      </c>
      <c r="D5" s="31">
        <v>2</v>
      </c>
      <c r="E5" s="31">
        <v>0</v>
      </c>
      <c r="F5" s="31">
        <v>2</v>
      </c>
      <c r="G5" s="31">
        <v>2</v>
      </c>
      <c r="H5" s="31" t="s">
        <v>31</v>
      </c>
      <c r="I5" s="21" t="s">
        <v>32</v>
      </c>
      <c r="J5" s="20"/>
      <c r="K5" s="20"/>
    </row>
    <row r="6" spans="1:11" ht="15.75" thickBot="1" x14ac:dyDescent="0.3">
      <c r="A6" s="1">
        <v>2</v>
      </c>
      <c r="B6" s="30" t="s">
        <v>183</v>
      </c>
      <c r="C6" s="35" t="s">
        <v>28</v>
      </c>
      <c r="D6" s="31">
        <v>2</v>
      </c>
      <c r="E6" s="31">
        <v>0</v>
      </c>
      <c r="F6" s="31">
        <v>2</v>
      </c>
      <c r="G6" s="31">
        <v>2</v>
      </c>
      <c r="H6" s="31" t="s">
        <v>31</v>
      </c>
      <c r="I6" s="22" t="s">
        <v>32</v>
      </c>
      <c r="J6" s="20"/>
      <c r="K6" s="20"/>
    </row>
    <row r="7" spans="1:11" ht="15.75" thickBot="1" x14ac:dyDescent="0.3">
      <c r="A7" s="1">
        <v>2</v>
      </c>
      <c r="B7" s="30" t="s">
        <v>184</v>
      </c>
      <c r="C7" s="35" t="s">
        <v>185</v>
      </c>
      <c r="D7" s="31">
        <v>3</v>
      </c>
      <c r="E7" s="31">
        <v>0</v>
      </c>
      <c r="F7" s="31">
        <v>3</v>
      </c>
      <c r="G7" s="31">
        <v>6</v>
      </c>
      <c r="H7" s="31" t="s">
        <v>31</v>
      </c>
      <c r="I7" s="22"/>
      <c r="J7" s="20"/>
      <c r="K7" s="21" t="s">
        <v>32</v>
      </c>
    </row>
    <row r="8" spans="1:11" ht="15.75" thickBot="1" x14ac:dyDescent="0.3">
      <c r="A8" s="1">
        <v>2</v>
      </c>
      <c r="B8" s="30" t="s">
        <v>186</v>
      </c>
      <c r="C8" s="35" t="s">
        <v>25</v>
      </c>
      <c r="D8" s="31">
        <v>3</v>
      </c>
      <c r="E8" s="31">
        <v>0</v>
      </c>
      <c r="F8" s="31">
        <v>3</v>
      </c>
      <c r="G8" s="31">
        <v>6</v>
      </c>
      <c r="H8" s="31" t="s">
        <v>31</v>
      </c>
      <c r="I8" s="22"/>
      <c r="J8" s="20"/>
      <c r="K8" s="22" t="s">
        <v>32</v>
      </c>
    </row>
    <row r="9" spans="1:11" ht="15.75" thickBot="1" x14ac:dyDescent="0.3">
      <c r="A9" s="1">
        <v>2</v>
      </c>
      <c r="B9" s="30" t="s">
        <v>187</v>
      </c>
      <c r="C9" s="35" t="s">
        <v>30</v>
      </c>
      <c r="D9" s="31">
        <v>2</v>
      </c>
      <c r="E9" s="31">
        <v>0</v>
      </c>
      <c r="F9" s="31">
        <v>2</v>
      </c>
      <c r="G9" s="31">
        <v>2</v>
      </c>
      <c r="H9" s="31" t="s">
        <v>31</v>
      </c>
      <c r="I9" s="21"/>
      <c r="J9" s="20"/>
      <c r="K9" s="21" t="s">
        <v>32</v>
      </c>
    </row>
    <row r="10" spans="1:11" ht="17.100000000000001" customHeight="1" thickBot="1" x14ac:dyDescent="0.3">
      <c r="A10" s="1">
        <v>2</v>
      </c>
      <c r="B10" s="30" t="s">
        <v>188</v>
      </c>
      <c r="C10" s="35" t="s">
        <v>189</v>
      </c>
      <c r="D10" s="31">
        <v>3</v>
      </c>
      <c r="E10" s="31">
        <v>0</v>
      </c>
      <c r="F10" s="31">
        <v>3</v>
      </c>
      <c r="G10" s="31">
        <v>6</v>
      </c>
      <c r="H10" s="31" t="s">
        <v>31</v>
      </c>
      <c r="I10" s="21"/>
      <c r="J10" s="20"/>
      <c r="K10" s="22" t="s">
        <v>32</v>
      </c>
    </row>
    <row r="11" spans="1:11" ht="17.100000000000001" customHeight="1" thickBot="1" x14ac:dyDescent="0.3">
      <c r="A11" s="1">
        <v>2</v>
      </c>
      <c r="B11" s="30" t="s">
        <v>190</v>
      </c>
      <c r="C11" s="35" t="s">
        <v>191</v>
      </c>
      <c r="D11" s="31">
        <v>4</v>
      </c>
      <c r="E11" s="31">
        <v>0</v>
      </c>
      <c r="F11" s="31">
        <v>4</v>
      </c>
      <c r="G11" s="31">
        <v>6</v>
      </c>
      <c r="H11" s="31" t="s">
        <v>31</v>
      </c>
      <c r="I11" s="21"/>
      <c r="J11" s="20"/>
      <c r="K11" s="22" t="s">
        <v>32</v>
      </c>
    </row>
    <row r="12" spans="1:11" ht="15.75" thickBot="1" x14ac:dyDescent="0.3">
      <c r="A12" s="1">
        <v>4</v>
      </c>
      <c r="B12" s="29" t="s">
        <v>197</v>
      </c>
      <c r="C12" s="29" t="s">
        <v>192</v>
      </c>
      <c r="D12" s="31">
        <v>3</v>
      </c>
      <c r="E12" s="31">
        <v>0</v>
      </c>
      <c r="F12" s="31">
        <v>3</v>
      </c>
      <c r="G12" s="31">
        <v>5</v>
      </c>
      <c r="H12" s="31" t="s">
        <v>31</v>
      </c>
      <c r="I12" s="22"/>
      <c r="J12" s="20"/>
      <c r="K12" s="21" t="s">
        <v>32</v>
      </c>
    </row>
    <row r="13" spans="1:11" ht="15.75" thickBot="1" x14ac:dyDescent="0.3">
      <c r="A13" s="1">
        <v>4</v>
      </c>
      <c r="B13" s="30" t="s">
        <v>198</v>
      </c>
      <c r="C13" s="30" t="s">
        <v>193</v>
      </c>
      <c r="D13" s="31">
        <v>3</v>
      </c>
      <c r="E13" s="31">
        <v>0</v>
      </c>
      <c r="F13" s="31">
        <v>3</v>
      </c>
      <c r="G13" s="31">
        <v>5</v>
      </c>
      <c r="H13" s="31" t="s">
        <v>31</v>
      </c>
      <c r="I13" s="22"/>
      <c r="J13" s="20"/>
      <c r="K13" s="22" t="s">
        <v>32</v>
      </c>
    </row>
    <row r="14" spans="1:11" ht="15.75" thickBot="1" x14ac:dyDescent="0.3">
      <c r="A14" s="1">
        <v>4</v>
      </c>
      <c r="B14" s="30" t="s">
        <v>199</v>
      </c>
      <c r="C14" s="30" t="s">
        <v>194</v>
      </c>
      <c r="D14" s="31">
        <v>3</v>
      </c>
      <c r="E14" s="31">
        <v>0</v>
      </c>
      <c r="F14" s="31">
        <v>3</v>
      </c>
      <c r="G14" s="31">
        <v>5</v>
      </c>
      <c r="H14" s="31" t="s">
        <v>31</v>
      </c>
      <c r="I14" s="22"/>
      <c r="J14" s="20"/>
      <c r="K14" s="21" t="s">
        <v>32</v>
      </c>
    </row>
    <row r="15" spans="1:11" ht="14.1" customHeight="1" thickBot="1" x14ac:dyDescent="0.3">
      <c r="A15" s="1">
        <v>4</v>
      </c>
      <c r="B15" s="30" t="s">
        <v>200</v>
      </c>
      <c r="C15" s="30" t="s">
        <v>42</v>
      </c>
      <c r="D15" s="31">
        <v>3</v>
      </c>
      <c r="E15" s="31">
        <v>0</v>
      </c>
      <c r="F15" s="31">
        <v>3</v>
      </c>
      <c r="G15" s="31">
        <v>5</v>
      </c>
      <c r="H15" s="31" t="s">
        <v>45</v>
      </c>
      <c r="I15" s="22"/>
      <c r="J15" s="20"/>
      <c r="K15" s="21" t="s">
        <v>32</v>
      </c>
    </row>
    <row r="16" spans="1:11" ht="18" customHeight="1" thickBot="1" x14ac:dyDescent="0.3">
      <c r="A16" s="1">
        <v>4</v>
      </c>
      <c r="B16" s="30" t="s">
        <v>201</v>
      </c>
      <c r="C16" s="30" t="s">
        <v>195</v>
      </c>
      <c r="D16" s="31">
        <v>3</v>
      </c>
      <c r="E16" s="31">
        <v>0</v>
      </c>
      <c r="F16" s="31">
        <v>3</v>
      </c>
      <c r="G16" s="31">
        <v>5</v>
      </c>
      <c r="H16" s="31" t="s">
        <v>45</v>
      </c>
      <c r="I16" s="22"/>
      <c r="J16" s="20"/>
      <c r="K16" s="22" t="s">
        <v>32</v>
      </c>
    </row>
    <row r="17" spans="1:11" ht="15.75" thickBot="1" x14ac:dyDescent="0.3">
      <c r="A17" s="1">
        <v>4</v>
      </c>
      <c r="B17" s="30" t="s">
        <v>202</v>
      </c>
      <c r="C17" s="30" t="s">
        <v>196</v>
      </c>
      <c r="D17" s="31">
        <v>3</v>
      </c>
      <c r="E17" s="31">
        <v>0</v>
      </c>
      <c r="F17" s="31">
        <v>3</v>
      </c>
      <c r="G17" s="31">
        <v>5</v>
      </c>
      <c r="H17" s="31" t="s">
        <v>45</v>
      </c>
      <c r="I17" s="22"/>
      <c r="J17" s="20"/>
      <c r="K17" s="21" t="s">
        <v>32</v>
      </c>
    </row>
    <row r="18" spans="1:11" ht="15.75" thickBot="1" x14ac:dyDescent="0.3">
      <c r="A18" s="1">
        <v>6</v>
      </c>
      <c r="B18" s="29" t="s">
        <v>208</v>
      </c>
      <c r="C18" s="29" t="s">
        <v>203</v>
      </c>
      <c r="D18" s="31">
        <v>3</v>
      </c>
      <c r="E18" s="31">
        <v>0</v>
      </c>
      <c r="F18" s="31">
        <v>3</v>
      </c>
      <c r="G18" s="31">
        <v>5</v>
      </c>
      <c r="H18" s="31" t="s">
        <v>31</v>
      </c>
      <c r="I18" s="22"/>
      <c r="J18" s="20"/>
      <c r="K18" s="21" t="s">
        <v>32</v>
      </c>
    </row>
    <row r="19" spans="1:11" ht="15.75" thickBot="1" x14ac:dyDescent="0.3">
      <c r="A19" s="1">
        <v>6</v>
      </c>
      <c r="B19" s="30" t="s">
        <v>209</v>
      </c>
      <c r="C19" s="30" t="s">
        <v>63</v>
      </c>
      <c r="D19" s="31">
        <v>0</v>
      </c>
      <c r="E19" s="31">
        <v>0</v>
      </c>
      <c r="F19" s="31">
        <v>0</v>
      </c>
      <c r="G19" s="31">
        <v>0</v>
      </c>
      <c r="H19" s="31" t="s">
        <v>31</v>
      </c>
      <c r="I19" s="22"/>
      <c r="J19" s="20"/>
      <c r="K19" s="22" t="s">
        <v>32</v>
      </c>
    </row>
    <row r="20" spans="1:11" ht="15.75" thickBot="1" x14ac:dyDescent="0.3">
      <c r="A20" s="1">
        <v>6</v>
      </c>
      <c r="B20" s="30" t="s">
        <v>210</v>
      </c>
      <c r="C20" s="30" t="s">
        <v>204</v>
      </c>
      <c r="D20" s="31">
        <v>3</v>
      </c>
      <c r="E20" s="31">
        <v>0</v>
      </c>
      <c r="F20" s="31">
        <v>3</v>
      </c>
      <c r="G20" s="31">
        <v>5</v>
      </c>
      <c r="H20" s="31" t="s">
        <v>31</v>
      </c>
      <c r="I20" s="22"/>
      <c r="J20" s="20"/>
      <c r="K20" s="21" t="s">
        <v>32</v>
      </c>
    </row>
    <row r="21" spans="1:11" ht="15.75" thickBot="1" x14ac:dyDescent="0.3">
      <c r="A21" s="1">
        <v>6</v>
      </c>
      <c r="B21" s="30" t="s">
        <v>211</v>
      </c>
      <c r="C21" s="30" t="s">
        <v>205</v>
      </c>
      <c r="D21" s="31">
        <v>3</v>
      </c>
      <c r="E21" s="31">
        <v>0</v>
      </c>
      <c r="F21" s="31">
        <v>3</v>
      </c>
      <c r="G21" s="31">
        <v>5</v>
      </c>
      <c r="H21" s="31" t="s">
        <v>45</v>
      </c>
      <c r="I21" s="22"/>
      <c r="J21" s="20"/>
      <c r="K21" s="22" t="s">
        <v>32</v>
      </c>
    </row>
    <row r="22" spans="1:11" ht="15.75" thickBot="1" x14ac:dyDescent="0.3">
      <c r="A22" s="1">
        <v>6</v>
      </c>
      <c r="B22" s="30" t="s">
        <v>212</v>
      </c>
      <c r="C22" s="30" t="s">
        <v>206</v>
      </c>
      <c r="D22" s="31">
        <v>3</v>
      </c>
      <c r="E22" s="31">
        <v>0</v>
      </c>
      <c r="F22" s="31">
        <v>3</v>
      </c>
      <c r="G22" s="31">
        <v>5</v>
      </c>
      <c r="H22" s="31" t="s">
        <v>45</v>
      </c>
      <c r="I22" s="22"/>
      <c r="J22" s="20"/>
      <c r="K22" s="22" t="s">
        <v>32</v>
      </c>
    </row>
    <row r="23" spans="1:11" ht="15.75" thickBot="1" x14ac:dyDescent="0.3">
      <c r="A23" s="1">
        <v>6</v>
      </c>
      <c r="B23" s="30" t="s">
        <v>213</v>
      </c>
      <c r="C23" s="30" t="s">
        <v>207</v>
      </c>
      <c r="D23" s="31">
        <v>3</v>
      </c>
      <c r="E23" s="31">
        <v>0</v>
      </c>
      <c r="F23" s="31">
        <v>3</v>
      </c>
      <c r="G23" s="31">
        <v>5</v>
      </c>
      <c r="H23" s="31" t="s">
        <v>45</v>
      </c>
      <c r="I23" s="22"/>
      <c r="J23" s="20"/>
      <c r="K23" s="21" t="s">
        <v>32</v>
      </c>
    </row>
    <row r="24" spans="1:11" ht="15.75" thickBot="1" x14ac:dyDescent="0.3">
      <c r="A24" s="1">
        <v>6</v>
      </c>
      <c r="B24" s="30" t="s">
        <v>214</v>
      </c>
      <c r="C24" s="30" t="s">
        <v>215</v>
      </c>
      <c r="D24" s="31">
        <v>3</v>
      </c>
      <c r="E24" s="31">
        <v>0</v>
      </c>
      <c r="F24" s="31">
        <v>3</v>
      </c>
      <c r="G24" s="31">
        <v>5</v>
      </c>
      <c r="H24" s="31" t="s">
        <v>45</v>
      </c>
      <c r="I24" s="22" t="s">
        <v>32</v>
      </c>
      <c r="J24" s="20"/>
      <c r="K24" s="22"/>
    </row>
    <row r="25" spans="1:11" ht="16.5" thickBot="1" x14ac:dyDescent="0.3">
      <c r="A25" s="80" t="s">
        <v>9</v>
      </c>
      <c r="B25" s="81"/>
      <c r="C25" s="82"/>
      <c r="D25" s="5">
        <f>SUM(D5:D24)</f>
        <v>55</v>
      </c>
      <c r="E25" s="5">
        <f>SUM(E5:E24)</f>
        <v>0</v>
      </c>
      <c r="F25" s="6">
        <f>SUM(F5:F24)</f>
        <v>55</v>
      </c>
      <c r="G25" s="9">
        <f>SUM(G5:G24)</f>
        <v>90</v>
      </c>
      <c r="H25" s="83"/>
      <c r="I25" s="84"/>
      <c r="K25" s="12"/>
    </row>
    <row r="26" spans="1:11" ht="32.25" customHeight="1" thickBot="1" x14ac:dyDescent="0.3">
      <c r="A26" s="88" t="s">
        <v>12</v>
      </c>
      <c r="B26" s="89"/>
      <c r="C26" s="89"/>
      <c r="D26" s="7"/>
      <c r="E26" s="7"/>
      <c r="F26" s="7"/>
      <c r="G26" s="23">
        <f>COUNTIF(J5:J34,"X")</f>
        <v>0</v>
      </c>
      <c r="H26" s="84"/>
      <c r="I26" s="84"/>
      <c r="K26" s="12"/>
    </row>
    <row r="27" spans="1:11" ht="16.5" thickBot="1" x14ac:dyDescent="0.3">
      <c r="A27" s="90" t="s">
        <v>8</v>
      </c>
      <c r="B27" s="91"/>
      <c r="C27" s="91"/>
      <c r="D27" s="91"/>
      <c r="E27" s="91"/>
      <c r="F27" s="92"/>
      <c r="G27" s="24">
        <f>COUNTIF(I5:I34,"X")</f>
        <v>3</v>
      </c>
      <c r="H27" s="85"/>
      <c r="I27" s="84"/>
      <c r="K27" s="12"/>
    </row>
    <row r="28" spans="1:11" ht="16.5" thickBot="1" x14ac:dyDescent="0.3">
      <c r="A28" s="93" t="s">
        <v>10</v>
      </c>
      <c r="B28" s="94"/>
      <c r="C28" s="94"/>
      <c r="D28" s="94"/>
      <c r="E28" s="94"/>
      <c r="F28" s="95"/>
      <c r="G28" s="8">
        <f>COUNTIF(I5:I34,"X") / COUNT(A5:A34)</f>
        <v>0.15</v>
      </c>
      <c r="H28" s="86"/>
      <c r="I28" s="87"/>
      <c r="J28" s="13"/>
      <c r="K28" s="14"/>
    </row>
  </sheetData>
  <mergeCells count="16">
    <mergeCell ref="A25:C25"/>
    <mergeCell ref="H25:I28"/>
    <mergeCell ref="A26:C26"/>
    <mergeCell ref="A27:F27"/>
    <mergeCell ref="A28:F28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29AAC-6A2A-40FE-BDD6-7864E6066600}">
  <dimension ref="A1:K30"/>
  <sheetViews>
    <sheetView zoomScale="90" zoomScaleNormal="90" workbookViewId="0">
      <selection activeCell="A2" sqref="A2:I2"/>
    </sheetView>
  </sheetViews>
  <sheetFormatPr defaultColWidth="8.85546875" defaultRowHeight="15" x14ac:dyDescent="0.25"/>
  <cols>
    <col min="1" max="1" width="19.28515625" customWidth="1"/>
    <col min="2" max="2" width="15" customWidth="1"/>
    <col min="3" max="3" width="52.28515625" customWidth="1"/>
    <col min="4" max="4" width="9.140625" customWidth="1"/>
    <col min="5" max="5" width="8.85546875" customWidth="1"/>
    <col min="6" max="6" width="9" customWidth="1"/>
    <col min="7" max="7" width="10" bestFit="1" customWidth="1"/>
    <col min="8" max="8" width="8" customWidth="1"/>
    <col min="9" max="9" width="9.85546875" customWidth="1"/>
    <col min="10" max="10" width="12.28515625" customWidth="1"/>
    <col min="11" max="11" width="12.42578125" customWidth="1"/>
  </cols>
  <sheetData>
    <row r="1" spans="1:11" ht="16.5" thickBot="1" x14ac:dyDescent="0.3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10"/>
      <c r="K1" s="11"/>
    </row>
    <row r="2" spans="1:11" ht="15.75" thickBot="1" x14ac:dyDescent="0.3">
      <c r="A2" s="71" t="s">
        <v>314</v>
      </c>
      <c r="B2" s="72"/>
      <c r="C2" s="72"/>
      <c r="D2" s="72"/>
      <c r="E2" s="72"/>
      <c r="F2" s="72"/>
      <c r="G2" s="72"/>
      <c r="H2" s="72"/>
      <c r="I2" s="72"/>
      <c r="J2" s="18"/>
      <c r="K2" s="19"/>
    </row>
    <row r="3" spans="1:11" ht="26.25" customHeight="1" thickBot="1" x14ac:dyDescent="0.3">
      <c r="A3" s="73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5" t="s">
        <v>6</v>
      </c>
      <c r="H3" s="73" t="s">
        <v>7</v>
      </c>
      <c r="I3" s="77" t="s">
        <v>11</v>
      </c>
      <c r="J3" s="78"/>
      <c r="K3" s="79"/>
    </row>
    <row r="4" spans="1:11" ht="26.25" customHeight="1" thickBot="1" x14ac:dyDescent="0.3">
      <c r="A4" s="74"/>
      <c r="B4" s="74"/>
      <c r="C4" s="74"/>
      <c r="D4" s="74"/>
      <c r="E4" s="74"/>
      <c r="F4" s="74"/>
      <c r="G4" s="76"/>
      <c r="H4" s="74"/>
      <c r="I4" s="15" t="s">
        <v>13</v>
      </c>
      <c r="J4" s="17" t="s">
        <v>14</v>
      </c>
      <c r="K4" s="16" t="s">
        <v>15</v>
      </c>
    </row>
    <row r="5" spans="1:11" ht="15.75" thickBot="1" x14ac:dyDescent="0.3">
      <c r="A5" s="1">
        <v>2</v>
      </c>
      <c r="B5" s="25" t="s">
        <v>139</v>
      </c>
      <c r="C5" s="25" t="s">
        <v>145</v>
      </c>
      <c r="D5" s="27">
        <v>3</v>
      </c>
      <c r="E5" s="4">
        <v>0</v>
      </c>
      <c r="F5" s="27">
        <v>3</v>
      </c>
      <c r="G5" s="27">
        <v>5</v>
      </c>
      <c r="H5" s="27" t="s">
        <v>31</v>
      </c>
      <c r="I5" s="21"/>
      <c r="J5" s="20"/>
      <c r="K5" s="20" t="s">
        <v>32</v>
      </c>
    </row>
    <row r="6" spans="1:11" ht="15.75" thickBot="1" x14ac:dyDescent="0.3">
      <c r="A6" s="1">
        <v>2</v>
      </c>
      <c r="B6" s="26" t="s">
        <v>140</v>
      </c>
      <c r="C6" s="26" t="s">
        <v>146</v>
      </c>
      <c r="D6" s="28">
        <v>3</v>
      </c>
      <c r="E6" s="4">
        <v>0</v>
      </c>
      <c r="F6" s="28">
        <v>3</v>
      </c>
      <c r="G6" s="28">
        <v>5</v>
      </c>
      <c r="H6" s="28" t="s">
        <v>31</v>
      </c>
      <c r="I6" s="22"/>
      <c r="J6" s="20"/>
      <c r="K6" s="20" t="s">
        <v>32</v>
      </c>
    </row>
    <row r="7" spans="1:11" ht="15.75" thickBot="1" x14ac:dyDescent="0.3">
      <c r="A7" s="1">
        <v>2</v>
      </c>
      <c r="B7" s="26" t="s">
        <v>141</v>
      </c>
      <c r="C7" s="26" t="s">
        <v>147</v>
      </c>
      <c r="D7" s="28">
        <v>3</v>
      </c>
      <c r="E7" s="4">
        <v>0</v>
      </c>
      <c r="F7" s="28">
        <v>3</v>
      </c>
      <c r="G7" s="28">
        <v>5</v>
      </c>
      <c r="H7" s="28" t="s">
        <v>31</v>
      </c>
      <c r="I7" s="22"/>
      <c r="J7" s="20"/>
      <c r="K7" s="20" t="s">
        <v>32</v>
      </c>
    </row>
    <row r="8" spans="1:11" ht="15.75" thickBot="1" x14ac:dyDescent="0.3">
      <c r="A8" s="1">
        <v>2</v>
      </c>
      <c r="B8" s="26" t="s">
        <v>81</v>
      </c>
      <c r="C8" s="26" t="s">
        <v>148</v>
      </c>
      <c r="D8" s="28">
        <v>2</v>
      </c>
      <c r="E8" s="4">
        <v>0</v>
      </c>
      <c r="F8" s="28">
        <v>2</v>
      </c>
      <c r="G8" s="28">
        <v>3</v>
      </c>
      <c r="H8" s="28" t="s">
        <v>31</v>
      </c>
      <c r="I8" s="22"/>
      <c r="J8" s="20"/>
      <c r="K8" s="20" t="s">
        <v>32</v>
      </c>
    </row>
    <row r="9" spans="1:11" ht="15.75" thickBot="1" x14ac:dyDescent="0.3">
      <c r="A9" s="1">
        <v>2</v>
      </c>
      <c r="B9" s="26" t="s">
        <v>142</v>
      </c>
      <c r="C9" s="26" t="s">
        <v>149</v>
      </c>
      <c r="D9" s="28">
        <v>2</v>
      </c>
      <c r="E9" s="4">
        <v>0</v>
      </c>
      <c r="F9" s="28">
        <v>2</v>
      </c>
      <c r="G9" s="28">
        <v>2</v>
      </c>
      <c r="H9" s="28" t="s">
        <v>31</v>
      </c>
      <c r="I9" s="21" t="s">
        <v>32</v>
      </c>
      <c r="J9" s="20"/>
      <c r="K9" s="21"/>
    </row>
    <row r="10" spans="1:11" ht="17.100000000000001" customHeight="1" thickBot="1" x14ac:dyDescent="0.3">
      <c r="A10" s="1">
        <v>2</v>
      </c>
      <c r="B10" s="26" t="s">
        <v>143</v>
      </c>
      <c r="C10" s="26" t="s">
        <v>150</v>
      </c>
      <c r="D10" s="28">
        <v>3</v>
      </c>
      <c r="E10" s="4">
        <v>0</v>
      </c>
      <c r="F10" s="28">
        <v>3</v>
      </c>
      <c r="G10" s="28">
        <v>5</v>
      </c>
      <c r="H10" s="28" t="s">
        <v>31</v>
      </c>
      <c r="I10" s="21" t="s">
        <v>32</v>
      </c>
      <c r="J10" s="20"/>
      <c r="K10" s="21"/>
    </row>
    <row r="11" spans="1:11" ht="17.100000000000001" customHeight="1" thickBot="1" x14ac:dyDescent="0.3">
      <c r="A11" s="1">
        <v>2</v>
      </c>
      <c r="B11" s="26" t="s">
        <v>144</v>
      </c>
      <c r="C11" s="26" t="s">
        <v>151</v>
      </c>
      <c r="D11" s="28">
        <v>3</v>
      </c>
      <c r="E11" s="4">
        <v>0</v>
      </c>
      <c r="F11" s="28">
        <v>3</v>
      </c>
      <c r="G11" s="28">
        <v>5</v>
      </c>
      <c r="H11" s="28" t="s">
        <v>31</v>
      </c>
      <c r="I11" s="21"/>
      <c r="J11" s="20"/>
      <c r="K11" s="20" t="s">
        <v>32</v>
      </c>
    </row>
    <row r="12" spans="1:11" ht="15.75" thickBot="1" x14ac:dyDescent="0.3">
      <c r="A12" s="1">
        <v>4</v>
      </c>
      <c r="B12" s="29" t="s">
        <v>158</v>
      </c>
      <c r="C12" s="29" t="s">
        <v>152</v>
      </c>
      <c r="D12" s="31">
        <v>3</v>
      </c>
      <c r="E12" s="4">
        <v>0</v>
      </c>
      <c r="F12" s="31">
        <v>3</v>
      </c>
      <c r="G12" s="31">
        <v>5</v>
      </c>
      <c r="H12" s="31" t="s">
        <v>31</v>
      </c>
      <c r="I12" s="22"/>
      <c r="J12" s="20"/>
      <c r="K12" s="20" t="s">
        <v>32</v>
      </c>
    </row>
    <row r="13" spans="1:11" ht="15.75" thickBot="1" x14ac:dyDescent="0.3">
      <c r="A13" s="1">
        <v>4</v>
      </c>
      <c r="B13" s="30" t="s">
        <v>159</v>
      </c>
      <c r="C13" s="30" t="s">
        <v>153</v>
      </c>
      <c r="D13" s="32">
        <v>3</v>
      </c>
      <c r="E13" s="4">
        <v>0</v>
      </c>
      <c r="F13" s="32">
        <v>3</v>
      </c>
      <c r="G13" s="32">
        <v>5</v>
      </c>
      <c r="H13" s="32" t="s">
        <v>31</v>
      </c>
      <c r="I13" s="22"/>
      <c r="J13" s="20"/>
      <c r="K13" s="20" t="s">
        <v>32</v>
      </c>
    </row>
    <row r="14" spans="1:11" ht="15.75" thickBot="1" x14ac:dyDescent="0.3">
      <c r="A14" s="1">
        <v>4</v>
      </c>
      <c r="B14" s="30" t="s">
        <v>160</v>
      </c>
      <c r="C14" s="30" t="s">
        <v>154</v>
      </c>
      <c r="D14" s="32">
        <v>3</v>
      </c>
      <c r="E14" s="4">
        <v>0</v>
      </c>
      <c r="F14" s="32">
        <v>3</v>
      </c>
      <c r="G14" s="32">
        <v>5</v>
      </c>
      <c r="H14" s="32" t="s">
        <v>31</v>
      </c>
      <c r="I14" s="22"/>
      <c r="J14" s="20"/>
      <c r="K14" s="20" t="s">
        <v>32</v>
      </c>
    </row>
    <row r="15" spans="1:11" ht="14.1" customHeight="1" thickBot="1" x14ac:dyDescent="0.3">
      <c r="A15" s="1">
        <v>4</v>
      </c>
      <c r="B15" s="30" t="s">
        <v>161</v>
      </c>
      <c r="C15" s="30" t="s">
        <v>155</v>
      </c>
      <c r="D15" s="32">
        <v>3</v>
      </c>
      <c r="E15" s="4">
        <v>0</v>
      </c>
      <c r="F15" s="32">
        <v>3</v>
      </c>
      <c r="G15" s="32">
        <v>5</v>
      </c>
      <c r="H15" s="32" t="s">
        <v>31</v>
      </c>
      <c r="I15" s="22"/>
      <c r="J15" s="20"/>
      <c r="K15" s="20" t="s">
        <v>32</v>
      </c>
    </row>
    <row r="16" spans="1:11" ht="18" customHeight="1" thickBot="1" x14ac:dyDescent="0.3">
      <c r="A16" s="1">
        <v>4</v>
      </c>
      <c r="B16" s="30" t="s">
        <v>162</v>
      </c>
      <c r="C16" s="30" t="s">
        <v>156</v>
      </c>
      <c r="D16" s="32">
        <v>3</v>
      </c>
      <c r="E16" s="4">
        <v>0</v>
      </c>
      <c r="F16" s="32">
        <v>3</v>
      </c>
      <c r="G16" s="32">
        <v>5</v>
      </c>
      <c r="H16" s="32" t="s">
        <v>31</v>
      </c>
      <c r="I16" s="22"/>
      <c r="J16" s="20"/>
      <c r="K16" s="20" t="s">
        <v>32</v>
      </c>
    </row>
    <row r="17" spans="1:11" ht="15.75" thickBot="1" x14ac:dyDescent="0.3">
      <c r="A17" s="1">
        <v>4</v>
      </c>
      <c r="B17" s="30" t="s">
        <v>163</v>
      </c>
      <c r="C17" s="30" t="s">
        <v>157</v>
      </c>
      <c r="D17" s="32">
        <v>3</v>
      </c>
      <c r="E17" s="4">
        <v>0</v>
      </c>
      <c r="F17" s="32">
        <v>3</v>
      </c>
      <c r="G17" s="32">
        <v>5</v>
      </c>
      <c r="H17" s="32" t="s">
        <v>45</v>
      </c>
      <c r="I17" s="22"/>
      <c r="J17" s="20"/>
      <c r="K17" s="20" t="s">
        <v>32</v>
      </c>
    </row>
    <row r="18" spans="1:11" ht="15.75" thickBot="1" x14ac:dyDescent="0.3">
      <c r="A18" s="1">
        <v>6</v>
      </c>
      <c r="B18" s="29" t="s">
        <v>171</v>
      </c>
      <c r="C18" s="29" t="s">
        <v>164</v>
      </c>
      <c r="D18" s="31">
        <v>3</v>
      </c>
      <c r="E18" s="4">
        <v>0</v>
      </c>
      <c r="F18" s="31">
        <v>3</v>
      </c>
      <c r="G18" s="31">
        <v>5</v>
      </c>
      <c r="H18" s="31" t="s">
        <v>31</v>
      </c>
      <c r="I18" s="22"/>
      <c r="J18" s="20"/>
      <c r="K18" s="20" t="s">
        <v>32</v>
      </c>
    </row>
    <row r="19" spans="1:11" ht="15.75" thickBot="1" x14ac:dyDescent="0.3">
      <c r="A19" s="1">
        <v>6</v>
      </c>
      <c r="B19" s="30" t="s">
        <v>172</v>
      </c>
      <c r="C19" s="30" t="s">
        <v>165</v>
      </c>
      <c r="D19" s="32">
        <v>3</v>
      </c>
      <c r="E19" s="4">
        <v>0</v>
      </c>
      <c r="F19" s="32">
        <v>3</v>
      </c>
      <c r="G19" s="32">
        <v>5</v>
      </c>
      <c r="H19" s="32" t="s">
        <v>31</v>
      </c>
      <c r="I19" s="22"/>
      <c r="J19" s="20"/>
      <c r="K19" s="20" t="s">
        <v>32</v>
      </c>
    </row>
    <row r="20" spans="1:11" ht="15.75" thickBot="1" x14ac:dyDescent="0.3">
      <c r="A20" s="1">
        <v>6</v>
      </c>
      <c r="B20" s="30" t="s">
        <v>173</v>
      </c>
      <c r="C20" s="30" t="s">
        <v>166</v>
      </c>
      <c r="D20" s="32">
        <v>3</v>
      </c>
      <c r="E20" s="4">
        <v>0</v>
      </c>
      <c r="F20" s="32">
        <v>3</v>
      </c>
      <c r="G20" s="32">
        <v>5</v>
      </c>
      <c r="H20" s="32" t="s">
        <v>31</v>
      </c>
      <c r="I20" s="22"/>
      <c r="J20" s="20"/>
      <c r="K20" s="20" t="s">
        <v>32</v>
      </c>
    </row>
    <row r="21" spans="1:11" ht="15.75" thickBot="1" x14ac:dyDescent="0.3">
      <c r="A21" s="1">
        <v>6</v>
      </c>
      <c r="B21" s="30" t="s">
        <v>174</v>
      </c>
      <c r="C21" s="30" t="s">
        <v>167</v>
      </c>
      <c r="D21" s="32">
        <v>0</v>
      </c>
      <c r="E21" s="4">
        <v>0</v>
      </c>
      <c r="F21" s="32">
        <v>0</v>
      </c>
      <c r="G21" s="32">
        <v>0</v>
      </c>
      <c r="H21" s="32" t="s">
        <v>31</v>
      </c>
      <c r="I21" s="22"/>
      <c r="J21" s="20"/>
      <c r="K21" s="20" t="s">
        <v>32</v>
      </c>
    </row>
    <row r="22" spans="1:11" ht="15.75" thickBot="1" x14ac:dyDescent="0.3">
      <c r="A22" s="1">
        <v>6</v>
      </c>
      <c r="B22" s="30" t="s">
        <v>175</v>
      </c>
      <c r="C22" s="30" t="s">
        <v>168</v>
      </c>
      <c r="D22" s="32">
        <v>3</v>
      </c>
      <c r="E22" s="4">
        <v>0</v>
      </c>
      <c r="F22" s="32">
        <v>3</v>
      </c>
      <c r="G22" s="32">
        <v>5</v>
      </c>
      <c r="H22" s="32" t="s">
        <v>45</v>
      </c>
      <c r="I22" s="22"/>
      <c r="J22" s="20"/>
      <c r="K22" s="20" t="s">
        <v>32</v>
      </c>
    </row>
    <row r="23" spans="1:11" ht="15.75" thickBot="1" x14ac:dyDescent="0.3">
      <c r="A23" s="1">
        <v>6</v>
      </c>
      <c r="B23" s="30" t="s">
        <v>176</v>
      </c>
      <c r="C23" s="30" t="s">
        <v>169</v>
      </c>
      <c r="D23" s="32">
        <v>3</v>
      </c>
      <c r="E23" s="4">
        <v>0</v>
      </c>
      <c r="F23" s="32">
        <v>3</v>
      </c>
      <c r="G23" s="32">
        <v>5</v>
      </c>
      <c r="H23" s="32" t="s">
        <v>45</v>
      </c>
      <c r="I23" s="22"/>
      <c r="J23" s="20"/>
      <c r="K23" s="20" t="s">
        <v>32</v>
      </c>
    </row>
    <row r="24" spans="1:11" ht="15.75" thickBot="1" x14ac:dyDescent="0.3">
      <c r="A24" s="1">
        <v>6</v>
      </c>
      <c r="B24" s="30" t="s">
        <v>177</v>
      </c>
      <c r="C24" s="30" t="s">
        <v>170</v>
      </c>
      <c r="D24" s="32">
        <v>3</v>
      </c>
      <c r="E24" s="32">
        <v>0</v>
      </c>
      <c r="F24" s="32">
        <v>3</v>
      </c>
      <c r="G24" s="32">
        <v>5</v>
      </c>
      <c r="H24" s="32" t="s">
        <v>45</v>
      </c>
      <c r="I24" s="22"/>
      <c r="J24" s="20"/>
      <c r="K24" s="20" t="s">
        <v>32</v>
      </c>
    </row>
    <row r="25" spans="1:11" ht="15.75" thickBot="1" x14ac:dyDescent="0.3">
      <c r="A25" s="1">
        <v>8</v>
      </c>
      <c r="B25" s="33" t="s">
        <v>178</v>
      </c>
      <c r="C25" s="34" t="s">
        <v>179</v>
      </c>
      <c r="D25" s="32">
        <v>0</v>
      </c>
      <c r="E25" s="32">
        <v>40</v>
      </c>
      <c r="F25" s="32">
        <v>10</v>
      </c>
      <c r="G25" s="32">
        <v>27</v>
      </c>
      <c r="H25" s="36" t="s">
        <v>31</v>
      </c>
      <c r="I25" s="22"/>
      <c r="J25" s="20"/>
      <c r="K25" s="20" t="s">
        <v>32</v>
      </c>
    </row>
    <row r="26" spans="1:11" ht="15.75" thickBot="1" x14ac:dyDescent="0.3">
      <c r="A26" s="1">
        <v>8</v>
      </c>
      <c r="B26" s="30" t="s">
        <v>180</v>
      </c>
      <c r="C26" s="35" t="s">
        <v>181</v>
      </c>
      <c r="D26" s="32">
        <v>1</v>
      </c>
      <c r="E26" s="32">
        <v>2</v>
      </c>
      <c r="F26" s="32">
        <v>3</v>
      </c>
      <c r="G26" s="32">
        <v>3</v>
      </c>
      <c r="H26" s="32" t="s">
        <v>31</v>
      </c>
      <c r="I26" s="22"/>
      <c r="J26" s="20"/>
      <c r="K26" s="20" t="s">
        <v>32</v>
      </c>
    </row>
    <row r="27" spans="1:11" ht="16.5" thickBot="1" x14ac:dyDescent="0.3">
      <c r="A27" s="80" t="s">
        <v>9</v>
      </c>
      <c r="B27" s="81"/>
      <c r="C27" s="82"/>
      <c r="D27" s="5">
        <f>SUM(D5:D26)</f>
        <v>56</v>
      </c>
      <c r="E27" s="5">
        <f>SUM(E5:E26)</f>
        <v>42</v>
      </c>
      <c r="F27" s="6">
        <f>SUM(F5:F26)</f>
        <v>68</v>
      </c>
      <c r="G27" s="9">
        <f>SUM(G5:G26)</f>
        <v>120</v>
      </c>
      <c r="H27" s="83"/>
      <c r="I27" s="84"/>
      <c r="K27" s="12"/>
    </row>
    <row r="28" spans="1:11" ht="32.25" customHeight="1" thickBot="1" x14ac:dyDescent="0.3">
      <c r="A28" s="88" t="s">
        <v>12</v>
      </c>
      <c r="B28" s="89"/>
      <c r="C28" s="89"/>
      <c r="D28" s="7"/>
      <c r="E28" s="7"/>
      <c r="F28" s="7"/>
      <c r="G28" s="23">
        <f>COUNTIF(J5:J34,"X")</f>
        <v>0</v>
      </c>
      <c r="H28" s="84"/>
      <c r="I28" s="84"/>
      <c r="K28" s="12"/>
    </row>
    <row r="29" spans="1:11" ht="16.5" thickBot="1" x14ac:dyDescent="0.3">
      <c r="A29" s="90" t="s">
        <v>8</v>
      </c>
      <c r="B29" s="91"/>
      <c r="C29" s="91"/>
      <c r="D29" s="91"/>
      <c r="E29" s="91"/>
      <c r="F29" s="92"/>
      <c r="G29" s="24">
        <f>COUNTIF(I5:I34,"X")</f>
        <v>2</v>
      </c>
      <c r="H29" s="85"/>
      <c r="I29" s="84"/>
      <c r="K29" s="12"/>
    </row>
    <row r="30" spans="1:11" ht="16.5" thickBot="1" x14ac:dyDescent="0.3">
      <c r="A30" s="93" t="s">
        <v>10</v>
      </c>
      <c r="B30" s="94"/>
      <c r="C30" s="94"/>
      <c r="D30" s="94"/>
      <c r="E30" s="94"/>
      <c r="F30" s="95"/>
      <c r="G30" s="8">
        <f>COUNTIF(I5:I34,"X") / COUNT(A5:A34)</f>
        <v>9.0909090909090912E-2</v>
      </c>
      <c r="H30" s="86"/>
      <c r="I30" s="87"/>
      <c r="J30" s="13"/>
      <c r="K30" s="14"/>
    </row>
  </sheetData>
  <mergeCells count="16">
    <mergeCell ref="A27:C27"/>
    <mergeCell ref="H27:I30"/>
    <mergeCell ref="A28:C28"/>
    <mergeCell ref="A29:F29"/>
    <mergeCell ref="A30:F30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C74E-95F0-4639-B80E-1C50B6789886}">
  <dimension ref="A1:K38"/>
  <sheetViews>
    <sheetView zoomScale="90" zoomScaleNormal="90" workbookViewId="0">
      <selection activeCell="A2" sqref="A2:I2"/>
    </sheetView>
  </sheetViews>
  <sheetFormatPr defaultColWidth="8.85546875" defaultRowHeight="15" x14ac:dyDescent="0.25"/>
  <cols>
    <col min="1" max="1" width="19.28515625" customWidth="1"/>
    <col min="2" max="2" width="15" customWidth="1"/>
    <col min="3" max="3" width="52.28515625" customWidth="1"/>
    <col min="4" max="4" width="9.140625" customWidth="1"/>
    <col min="5" max="5" width="8.85546875" customWidth="1"/>
    <col min="6" max="6" width="9" customWidth="1"/>
    <col min="7" max="7" width="10" bestFit="1" customWidth="1"/>
    <col min="8" max="8" width="8" customWidth="1"/>
    <col min="9" max="9" width="9.85546875" customWidth="1"/>
    <col min="10" max="10" width="12.28515625" customWidth="1"/>
    <col min="11" max="11" width="12.42578125" customWidth="1"/>
  </cols>
  <sheetData>
    <row r="1" spans="1:11" ht="16.5" thickBot="1" x14ac:dyDescent="0.3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10"/>
      <c r="K1" s="11"/>
    </row>
    <row r="2" spans="1:11" ht="15.75" thickBot="1" x14ac:dyDescent="0.3">
      <c r="A2" s="71" t="s">
        <v>313</v>
      </c>
      <c r="B2" s="72"/>
      <c r="C2" s="72"/>
      <c r="D2" s="72"/>
      <c r="E2" s="72"/>
      <c r="F2" s="72"/>
      <c r="G2" s="72"/>
      <c r="H2" s="72"/>
      <c r="I2" s="72"/>
      <c r="J2" s="18"/>
      <c r="K2" s="19"/>
    </row>
    <row r="3" spans="1:11" ht="26.25" customHeight="1" thickBot="1" x14ac:dyDescent="0.3">
      <c r="A3" s="73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5" t="s">
        <v>6</v>
      </c>
      <c r="H3" s="73" t="s">
        <v>7</v>
      </c>
      <c r="I3" s="77" t="s">
        <v>11</v>
      </c>
      <c r="J3" s="78"/>
      <c r="K3" s="79"/>
    </row>
    <row r="4" spans="1:11" ht="26.25" customHeight="1" thickBot="1" x14ac:dyDescent="0.3">
      <c r="A4" s="74"/>
      <c r="B4" s="74"/>
      <c r="C4" s="74"/>
      <c r="D4" s="74"/>
      <c r="E4" s="74"/>
      <c r="F4" s="74"/>
      <c r="G4" s="76"/>
      <c r="H4" s="74"/>
      <c r="I4" s="15" t="s">
        <v>13</v>
      </c>
      <c r="J4" s="17" t="s">
        <v>14</v>
      </c>
      <c r="K4" s="16" t="s">
        <v>15</v>
      </c>
    </row>
    <row r="5" spans="1:11" ht="15.75" thickBot="1" x14ac:dyDescent="0.3">
      <c r="A5" s="1">
        <v>2</v>
      </c>
      <c r="B5" s="2" t="s">
        <v>17</v>
      </c>
      <c r="C5" s="3" t="s">
        <v>24</v>
      </c>
      <c r="D5" s="4">
        <v>3</v>
      </c>
      <c r="E5" s="4">
        <v>0</v>
      </c>
      <c r="F5" s="4">
        <v>3</v>
      </c>
      <c r="G5" s="4">
        <v>6</v>
      </c>
      <c r="H5" s="4" t="s">
        <v>31</v>
      </c>
      <c r="I5" s="21"/>
      <c r="J5" s="20" t="s">
        <v>32</v>
      </c>
      <c r="K5" s="20"/>
    </row>
    <row r="6" spans="1:11" ht="15.75" thickBot="1" x14ac:dyDescent="0.3">
      <c r="A6" s="1">
        <v>2</v>
      </c>
      <c r="B6" s="2" t="s">
        <v>18</v>
      </c>
      <c r="C6" s="3" t="s">
        <v>25</v>
      </c>
      <c r="D6" s="4">
        <v>3</v>
      </c>
      <c r="E6" s="4">
        <v>0</v>
      </c>
      <c r="F6" s="4">
        <v>3</v>
      </c>
      <c r="G6" s="4">
        <v>4</v>
      </c>
      <c r="H6" s="4" t="s">
        <v>31</v>
      </c>
      <c r="I6" s="22"/>
      <c r="J6" s="20"/>
      <c r="K6" s="20" t="s">
        <v>32</v>
      </c>
    </row>
    <row r="7" spans="1:11" ht="15.75" thickBot="1" x14ac:dyDescent="0.3">
      <c r="A7" s="1">
        <v>2</v>
      </c>
      <c r="B7" s="2" t="s">
        <v>19</v>
      </c>
      <c r="C7" s="3" t="s">
        <v>26</v>
      </c>
      <c r="D7" s="4">
        <v>3</v>
      </c>
      <c r="E7" s="4">
        <v>0</v>
      </c>
      <c r="F7" s="4">
        <v>3</v>
      </c>
      <c r="G7" s="4">
        <v>6</v>
      </c>
      <c r="H7" s="4" t="s">
        <v>31</v>
      </c>
      <c r="I7" s="22"/>
      <c r="J7" s="20"/>
      <c r="K7" s="20" t="s">
        <v>32</v>
      </c>
    </row>
    <row r="8" spans="1:11" ht="15.75" thickBot="1" x14ac:dyDescent="0.3">
      <c r="A8" s="1">
        <v>2</v>
      </c>
      <c r="B8" s="2" t="s">
        <v>20</v>
      </c>
      <c r="C8" s="3" t="s">
        <v>27</v>
      </c>
      <c r="D8" s="4">
        <v>3</v>
      </c>
      <c r="E8" s="4">
        <v>0</v>
      </c>
      <c r="F8" s="4">
        <v>3</v>
      </c>
      <c r="G8" s="4">
        <v>6</v>
      </c>
      <c r="H8" s="4" t="s">
        <v>31</v>
      </c>
      <c r="I8" s="22"/>
      <c r="J8" s="20"/>
      <c r="K8" s="20" t="s">
        <v>32</v>
      </c>
    </row>
    <row r="9" spans="1:11" ht="15.75" thickBot="1" x14ac:dyDescent="0.3">
      <c r="A9" s="1">
        <v>2</v>
      </c>
      <c r="B9" s="2" t="s">
        <v>21</v>
      </c>
      <c r="C9" s="3" t="s">
        <v>28</v>
      </c>
      <c r="D9" s="4">
        <v>2</v>
      </c>
      <c r="E9" s="4">
        <v>0</v>
      </c>
      <c r="F9" s="4">
        <v>3</v>
      </c>
      <c r="G9" s="4">
        <v>2</v>
      </c>
      <c r="H9" s="4" t="s">
        <v>31</v>
      </c>
      <c r="I9" s="21" t="s">
        <v>32</v>
      </c>
      <c r="J9" s="20"/>
      <c r="K9" s="20"/>
    </row>
    <row r="10" spans="1:11" ht="17.100000000000001" customHeight="1" thickBot="1" x14ac:dyDescent="0.3">
      <c r="A10" s="1">
        <v>2</v>
      </c>
      <c r="B10" s="2" t="s">
        <v>22</v>
      </c>
      <c r="C10" s="3" t="s">
        <v>29</v>
      </c>
      <c r="D10" s="4">
        <v>2</v>
      </c>
      <c r="E10" s="4">
        <v>0</v>
      </c>
      <c r="F10" s="4">
        <v>3</v>
      </c>
      <c r="G10" s="4">
        <v>2</v>
      </c>
      <c r="H10" s="4" t="s">
        <v>31</v>
      </c>
      <c r="I10" s="21" t="s">
        <v>32</v>
      </c>
      <c r="J10" s="20"/>
      <c r="K10" s="20"/>
    </row>
    <row r="11" spans="1:11" ht="17.100000000000001" customHeight="1" thickBot="1" x14ac:dyDescent="0.3">
      <c r="A11" s="1">
        <v>2</v>
      </c>
      <c r="B11" s="2" t="s">
        <v>133</v>
      </c>
      <c r="C11" s="3" t="s">
        <v>134</v>
      </c>
      <c r="D11" s="4">
        <v>2</v>
      </c>
      <c r="E11" s="4">
        <v>0</v>
      </c>
      <c r="F11" s="4">
        <v>2</v>
      </c>
      <c r="G11" s="4">
        <v>2</v>
      </c>
      <c r="H11" s="4" t="s">
        <v>31</v>
      </c>
      <c r="I11" s="21"/>
      <c r="J11" s="20"/>
      <c r="K11" s="20" t="s">
        <v>32</v>
      </c>
    </row>
    <row r="12" spans="1:11" ht="15.75" thickBot="1" x14ac:dyDescent="0.3">
      <c r="A12" s="1">
        <v>2</v>
      </c>
      <c r="B12" s="2" t="s">
        <v>23</v>
      </c>
      <c r="C12" s="3" t="s">
        <v>30</v>
      </c>
      <c r="D12" s="4">
        <v>3</v>
      </c>
      <c r="E12" s="4">
        <v>0</v>
      </c>
      <c r="F12" s="4">
        <v>3</v>
      </c>
      <c r="G12" s="4">
        <v>4</v>
      </c>
      <c r="H12" s="4" t="s">
        <v>31</v>
      </c>
      <c r="I12" s="22"/>
      <c r="J12" s="20"/>
      <c r="K12" s="20" t="s">
        <v>32</v>
      </c>
    </row>
    <row r="13" spans="1:11" ht="15.75" thickBot="1" x14ac:dyDescent="0.3">
      <c r="A13" s="1">
        <v>4</v>
      </c>
      <c r="B13" s="2" t="s">
        <v>33</v>
      </c>
      <c r="C13" s="3" t="s">
        <v>38</v>
      </c>
      <c r="D13" s="4">
        <v>3</v>
      </c>
      <c r="E13" s="4">
        <v>0</v>
      </c>
      <c r="F13" s="4">
        <v>3</v>
      </c>
      <c r="G13" s="4">
        <v>5</v>
      </c>
      <c r="H13" s="4" t="s">
        <v>31</v>
      </c>
      <c r="I13" s="22"/>
      <c r="J13" s="20"/>
      <c r="K13" s="20" t="s">
        <v>32</v>
      </c>
    </row>
    <row r="14" spans="1:11" ht="15.75" thickBot="1" x14ac:dyDescent="0.3">
      <c r="A14" s="1">
        <v>4</v>
      </c>
      <c r="B14" s="2" t="s">
        <v>34</v>
      </c>
      <c r="C14" s="3" t="s">
        <v>39</v>
      </c>
      <c r="D14" s="4">
        <v>3</v>
      </c>
      <c r="E14" s="4">
        <v>0</v>
      </c>
      <c r="F14" s="4">
        <v>3</v>
      </c>
      <c r="G14" s="4">
        <v>5</v>
      </c>
      <c r="H14" s="4" t="s">
        <v>31</v>
      </c>
      <c r="I14" s="22"/>
      <c r="J14" s="20"/>
      <c r="K14" s="20" t="s">
        <v>32</v>
      </c>
    </row>
    <row r="15" spans="1:11" ht="14.1" customHeight="1" thickBot="1" x14ac:dyDescent="0.3">
      <c r="A15" s="1">
        <v>4</v>
      </c>
      <c r="B15" s="2" t="s">
        <v>35</v>
      </c>
      <c r="C15" s="3" t="s">
        <v>40</v>
      </c>
      <c r="D15" s="4">
        <v>3</v>
      </c>
      <c r="E15" s="4">
        <v>0</v>
      </c>
      <c r="F15" s="4">
        <v>3</v>
      </c>
      <c r="G15" s="4">
        <v>6</v>
      </c>
      <c r="H15" s="4" t="s">
        <v>31</v>
      </c>
      <c r="I15" s="22"/>
      <c r="J15" s="20"/>
      <c r="K15" s="20" t="s">
        <v>32</v>
      </c>
    </row>
    <row r="16" spans="1:11" ht="18" customHeight="1" thickBot="1" x14ac:dyDescent="0.3">
      <c r="A16" s="1">
        <v>4</v>
      </c>
      <c r="B16" s="2" t="s">
        <v>36</v>
      </c>
      <c r="C16" s="3" t="s">
        <v>41</v>
      </c>
      <c r="D16" s="4">
        <v>3</v>
      </c>
      <c r="E16" s="4">
        <v>0</v>
      </c>
      <c r="F16" s="4">
        <v>3</v>
      </c>
      <c r="G16" s="4">
        <v>5</v>
      </c>
      <c r="H16" s="4" t="s">
        <v>31</v>
      </c>
      <c r="I16" s="22"/>
      <c r="J16" s="20"/>
      <c r="K16" s="20" t="s">
        <v>32</v>
      </c>
    </row>
    <row r="17" spans="1:11" ht="15.75" thickBot="1" x14ac:dyDescent="0.3">
      <c r="A17" s="1">
        <v>4</v>
      </c>
      <c r="B17" s="2" t="s">
        <v>37</v>
      </c>
      <c r="C17" s="3" t="s">
        <v>42</v>
      </c>
      <c r="D17" s="4">
        <v>3</v>
      </c>
      <c r="E17" s="4">
        <v>0</v>
      </c>
      <c r="F17" s="4">
        <v>3</v>
      </c>
      <c r="G17" s="4">
        <v>5</v>
      </c>
      <c r="H17" s="4" t="s">
        <v>31</v>
      </c>
      <c r="I17" s="22"/>
      <c r="J17" s="20"/>
      <c r="K17" s="20" t="s">
        <v>32</v>
      </c>
    </row>
    <row r="18" spans="1:11" ht="15.75" thickBot="1" x14ac:dyDescent="0.3">
      <c r="A18" s="1">
        <v>4</v>
      </c>
      <c r="B18" s="2" t="s">
        <v>43</v>
      </c>
      <c r="C18" s="3" t="s">
        <v>44</v>
      </c>
      <c r="D18" s="4">
        <v>3</v>
      </c>
      <c r="E18" s="4">
        <v>0</v>
      </c>
      <c r="F18" s="4">
        <v>3</v>
      </c>
      <c r="G18" s="4">
        <v>5</v>
      </c>
      <c r="H18" s="4" t="s">
        <v>45</v>
      </c>
      <c r="I18" s="22"/>
      <c r="J18" s="20"/>
      <c r="K18" s="20" t="s">
        <v>32</v>
      </c>
    </row>
    <row r="19" spans="1:11" ht="15.75" thickBot="1" x14ac:dyDescent="0.3">
      <c r="A19" s="1">
        <v>6</v>
      </c>
      <c r="B19" s="2" t="s">
        <v>46</v>
      </c>
      <c r="C19" s="3" t="s">
        <v>50</v>
      </c>
      <c r="D19" s="4">
        <v>3</v>
      </c>
      <c r="E19" s="4">
        <v>0</v>
      </c>
      <c r="F19" s="4">
        <v>3</v>
      </c>
      <c r="G19" s="4">
        <v>5</v>
      </c>
      <c r="H19" s="4" t="s">
        <v>31</v>
      </c>
      <c r="I19" s="22"/>
      <c r="J19" s="20"/>
      <c r="K19" s="20" t="s">
        <v>32</v>
      </c>
    </row>
    <row r="20" spans="1:11" ht="15.75" thickBot="1" x14ac:dyDescent="0.3">
      <c r="A20" s="1">
        <v>6</v>
      </c>
      <c r="B20" s="2" t="s">
        <v>47</v>
      </c>
      <c r="C20" s="3" t="s">
        <v>51</v>
      </c>
      <c r="D20" s="4">
        <v>3</v>
      </c>
      <c r="E20" s="4">
        <v>0</v>
      </c>
      <c r="F20" s="4">
        <v>3</v>
      </c>
      <c r="G20" s="4">
        <v>5</v>
      </c>
      <c r="H20" s="4" t="s">
        <v>31</v>
      </c>
      <c r="I20" s="22"/>
      <c r="J20" s="20"/>
      <c r="K20" s="20" t="s">
        <v>32</v>
      </c>
    </row>
    <row r="21" spans="1:11" ht="15.75" thickBot="1" x14ac:dyDescent="0.3">
      <c r="A21" s="1">
        <v>6</v>
      </c>
      <c r="B21" s="2" t="s">
        <v>48</v>
      </c>
      <c r="C21" s="3" t="s">
        <v>52</v>
      </c>
      <c r="D21" s="4">
        <v>3</v>
      </c>
      <c r="E21" s="4">
        <v>0</v>
      </c>
      <c r="F21" s="4">
        <v>3</v>
      </c>
      <c r="G21" s="4">
        <v>5</v>
      </c>
      <c r="H21" s="4" t="s">
        <v>31</v>
      </c>
      <c r="I21" s="22"/>
      <c r="J21" s="20"/>
      <c r="K21" s="20" t="s">
        <v>32</v>
      </c>
    </row>
    <row r="22" spans="1:11" ht="15.75" thickBot="1" x14ac:dyDescent="0.3">
      <c r="A22" s="1">
        <v>6</v>
      </c>
      <c r="B22" s="2" t="s">
        <v>49</v>
      </c>
      <c r="C22" s="3" t="s">
        <v>53</v>
      </c>
      <c r="D22" s="4">
        <v>3</v>
      </c>
      <c r="E22" s="4">
        <v>0</v>
      </c>
      <c r="F22" s="4">
        <v>3</v>
      </c>
      <c r="G22" s="4">
        <v>5</v>
      </c>
      <c r="H22" s="4" t="s">
        <v>31</v>
      </c>
      <c r="I22" s="22"/>
      <c r="J22" s="20"/>
      <c r="K22" s="20" t="s">
        <v>32</v>
      </c>
    </row>
    <row r="23" spans="1:11" ht="15.75" thickBot="1" x14ac:dyDescent="0.3">
      <c r="A23" s="1">
        <v>6</v>
      </c>
      <c r="B23" s="2" t="s">
        <v>54</v>
      </c>
      <c r="C23" s="3" t="s">
        <v>55</v>
      </c>
      <c r="D23" s="4">
        <v>3</v>
      </c>
      <c r="E23" s="4">
        <v>0</v>
      </c>
      <c r="F23" s="4">
        <v>3</v>
      </c>
      <c r="G23" s="4">
        <v>5</v>
      </c>
      <c r="H23" s="4" t="s">
        <v>45</v>
      </c>
      <c r="I23" s="22"/>
      <c r="J23" s="20" t="s">
        <v>32</v>
      </c>
      <c r="K23" s="20"/>
    </row>
    <row r="24" spans="1:11" ht="15.75" thickBot="1" x14ac:dyDescent="0.3">
      <c r="A24" s="1">
        <v>6</v>
      </c>
      <c r="B24" s="2" t="s">
        <v>56</v>
      </c>
      <c r="C24" s="3" t="s">
        <v>57</v>
      </c>
      <c r="D24" s="4">
        <v>3</v>
      </c>
      <c r="E24" s="4">
        <v>0</v>
      </c>
      <c r="F24" s="4">
        <v>3</v>
      </c>
      <c r="G24" s="4">
        <v>5</v>
      </c>
      <c r="H24" s="4" t="s">
        <v>45</v>
      </c>
      <c r="I24" s="22"/>
      <c r="J24" s="20"/>
      <c r="K24" s="20" t="s">
        <v>32</v>
      </c>
    </row>
    <row r="25" spans="1:11" ht="15.75" thickBot="1" x14ac:dyDescent="0.3">
      <c r="A25" s="1">
        <v>6</v>
      </c>
      <c r="B25" s="2" t="s">
        <v>58</v>
      </c>
      <c r="C25" s="3" t="s">
        <v>59</v>
      </c>
      <c r="D25" s="4">
        <v>3</v>
      </c>
      <c r="E25" s="4">
        <v>0</v>
      </c>
      <c r="F25" s="4">
        <v>3</v>
      </c>
      <c r="G25" s="4">
        <v>5</v>
      </c>
      <c r="H25" s="4" t="s">
        <v>45</v>
      </c>
      <c r="I25" s="22"/>
      <c r="J25" s="20"/>
      <c r="K25" s="20" t="s">
        <v>32</v>
      </c>
    </row>
    <row r="26" spans="1:11" ht="15.75" thickBot="1" x14ac:dyDescent="0.3">
      <c r="A26" s="1">
        <v>8</v>
      </c>
      <c r="B26" s="2" t="s">
        <v>60</v>
      </c>
      <c r="C26" s="3" t="s">
        <v>61</v>
      </c>
      <c r="D26" s="4">
        <v>3</v>
      </c>
      <c r="E26" s="4">
        <v>0</v>
      </c>
      <c r="F26" s="4">
        <v>3</v>
      </c>
      <c r="G26" s="4">
        <v>5</v>
      </c>
      <c r="H26" s="4" t="s">
        <v>45</v>
      </c>
      <c r="I26" s="22"/>
      <c r="J26" s="20"/>
      <c r="K26" s="20" t="s">
        <v>32</v>
      </c>
    </row>
    <row r="27" spans="1:11" ht="15.75" thickBot="1" x14ac:dyDescent="0.3">
      <c r="A27" s="1">
        <v>8</v>
      </c>
      <c r="B27" s="2" t="s">
        <v>62</v>
      </c>
      <c r="C27" s="3" t="s">
        <v>63</v>
      </c>
      <c r="D27" s="4">
        <v>0</v>
      </c>
      <c r="E27" s="4">
        <v>0</v>
      </c>
      <c r="F27" s="4">
        <v>3</v>
      </c>
      <c r="G27" s="4">
        <v>5</v>
      </c>
      <c r="H27" s="4" t="s">
        <v>31</v>
      </c>
      <c r="I27" s="22"/>
      <c r="J27" s="20"/>
      <c r="K27" s="20" t="s">
        <v>32</v>
      </c>
    </row>
    <row r="28" spans="1:11" ht="15.75" thickBot="1" x14ac:dyDescent="0.3">
      <c r="A28" s="1">
        <v>8</v>
      </c>
      <c r="B28" s="2" t="s">
        <v>64</v>
      </c>
      <c r="C28" s="3" t="s">
        <v>65</v>
      </c>
      <c r="D28" s="4">
        <v>3</v>
      </c>
      <c r="E28" s="4">
        <v>0</v>
      </c>
      <c r="F28" s="4">
        <v>3</v>
      </c>
      <c r="G28" s="4">
        <v>5</v>
      </c>
      <c r="H28" s="4" t="s">
        <v>45</v>
      </c>
      <c r="I28" s="22"/>
      <c r="J28" s="20"/>
      <c r="K28" s="20" t="s">
        <v>32</v>
      </c>
    </row>
    <row r="29" spans="1:11" ht="18.95" customHeight="1" thickBot="1" x14ac:dyDescent="0.3">
      <c r="A29" s="1">
        <v>8</v>
      </c>
      <c r="B29" s="2" t="s">
        <v>66</v>
      </c>
      <c r="C29" s="3" t="s">
        <v>136</v>
      </c>
      <c r="D29" s="4">
        <v>3</v>
      </c>
      <c r="E29" s="4">
        <v>0</v>
      </c>
      <c r="F29" s="4">
        <v>3</v>
      </c>
      <c r="G29" s="4">
        <v>5</v>
      </c>
      <c r="H29" s="4" t="s">
        <v>45</v>
      </c>
      <c r="I29" s="22"/>
      <c r="J29" s="20"/>
      <c r="K29" s="20" t="s">
        <v>32</v>
      </c>
    </row>
    <row r="30" spans="1:11" ht="15.75" thickBot="1" x14ac:dyDescent="0.3">
      <c r="A30" s="1">
        <v>8</v>
      </c>
      <c r="B30" s="2" t="s">
        <v>67</v>
      </c>
      <c r="C30" s="3" t="s">
        <v>68</v>
      </c>
      <c r="D30" s="4">
        <v>3</v>
      </c>
      <c r="E30" s="4">
        <v>0</v>
      </c>
      <c r="F30" s="4">
        <v>3</v>
      </c>
      <c r="G30" s="4">
        <v>5</v>
      </c>
      <c r="H30" s="4" t="s">
        <v>45</v>
      </c>
      <c r="I30" s="22"/>
      <c r="J30" s="20"/>
      <c r="K30" s="20" t="s">
        <v>32</v>
      </c>
    </row>
    <row r="31" spans="1:11" ht="15.75" thickBot="1" x14ac:dyDescent="0.3">
      <c r="A31" s="1">
        <v>8</v>
      </c>
      <c r="B31" s="2" t="s">
        <v>69</v>
      </c>
      <c r="C31" s="3" t="s">
        <v>70</v>
      </c>
      <c r="D31" s="4">
        <v>3</v>
      </c>
      <c r="E31" s="4">
        <v>0</v>
      </c>
      <c r="F31" s="4">
        <v>3</v>
      </c>
      <c r="G31" s="4">
        <v>5</v>
      </c>
      <c r="H31" s="4" t="s">
        <v>45</v>
      </c>
      <c r="I31" s="22"/>
      <c r="J31" s="20"/>
      <c r="K31" s="20" t="s">
        <v>32</v>
      </c>
    </row>
    <row r="32" spans="1:11" ht="15.75" thickBot="1" x14ac:dyDescent="0.3">
      <c r="A32" s="1">
        <v>8</v>
      </c>
      <c r="B32" s="2" t="s">
        <v>71</v>
      </c>
      <c r="C32" s="3" t="s">
        <v>72</v>
      </c>
      <c r="D32" s="4">
        <v>3</v>
      </c>
      <c r="E32" s="4">
        <v>0</v>
      </c>
      <c r="F32" s="4">
        <v>3</v>
      </c>
      <c r="G32" s="4">
        <v>5</v>
      </c>
      <c r="H32" s="4" t="s">
        <v>45</v>
      </c>
      <c r="I32" s="22"/>
      <c r="J32" s="20"/>
      <c r="K32" s="20" t="s">
        <v>32</v>
      </c>
    </row>
    <row r="33" spans="1:11" ht="18.95" customHeight="1" thickBot="1" x14ac:dyDescent="0.3">
      <c r="A33" s="1">
        <v>8</v>
      </c>
      <c r="B33" s="2" t="s">
        <v>73</v>
      </c>
      <c r="C33" s="3" t="s">
        <v>74</v>
      </c>
      <c r="D33" s="4">
        <v>3</v>
      </c>
      <c r="E33" s="4">
        <v>0</v>
      </c>
      <c r="F33" s="4">
        <v>3</v>
      </c>
      <c r="G33" s="4">
        <v>5</v>
      </c>
      <c r="H33" s="4" t="s">
        <v>45</v>
      </c>
      <c r="I33" s="22"/>
      <c r="J33" s="20" t="s">
        <v>32</v>
      </c>
      <c r="K33" s="20"/>
    </row>
    <row r="34" spans="1:11" ht="15.75" thickBot="1" x14ac:dyDescent="0.3">
      <c r="A34" s="1">
        <v>8</v>
      </c>
      <c r="B34" s="2" t="s">
        <v>75</v>
      </c>
      <c r="C34" s="3" t="s">
        <v>76</v>
      </c>
      <c r="D34" s="4">
        <v>3</v>
      </c>
      <c r="E34" s="4">
        <v>0</v>
      </c>
      <c r="F34" s="4">
        <v>3</v>
      </c>
      <c r="G34" s="4">
        <v>5</v>
      </c>
      <c r="H34" s="4" t="s">
        <v>45</v>
      </c>
      <c r="I34" s="22"/>
      <c r="J34" s="20"/>
      <c r="K34" s="20" t="s">
        <v>32</v>
      </c>
    </row>
    <row r="35" spans="1:11" ht="16.5" thickBot="1" x14ac:dyDescent="0.3">
      <c r="A35" s="80" t="s">
        <v>9</v>
      </c>
      <c r="B35" s="81"/>
      <c r="C35" s="82"/>
      <c r="D35" s="5">
        <f>SUM(D5:D34)</f>
        <v>84</v>
      </c>
      <c r="E35" s="5">
        <f>SUM(E5:E34)</f>
        <v>0</v>
      </c>
      <c r="F35" s="6">
        <f>SUM(F5:F34)</f>
        <v>89</v>
      </c>
      <c r="G35" s="9">
        <f>SUM(G5:G34)</f>
        <v>143</v>
      </c>
      <c r="H35" s="83"/>
      <c r="I35" s="84"/>
      <c r="K35" s="12"/>
    </row>
    <row r="36" spans="1:11" ht="32.25" customHeight="1" thickBot="1" x14ac:dyDescent="0.3">
      <c r="A36" s="88" t="s">
        <v>12</v>
      </c>
      <c r="B36" s="89"/>
      <c r="C36" s="89"/>
      <c r="D36" s="7"/>
      <c r="E36" s="7"/>
      <c r="F36" s="7"/>
      <c r="G36" s="23">
        <f>COUNTIF(J5:J34,"X")</f>
        <v>3</v>
      </c>
      <c r="H36" s="84"/>
      <c r="I36" s="84"/>
      <c r="K36" s="12"/>
    </row>
    <row r="37" spans="1:11" ht="16.5" thickBot="1" x14ac:dyDescent="0.3">
      <c r="A37" s="90" t="s">
        <v>8</v>
      </c>
      <c r="B37" s="91"/>
      <c r="C37" s="91"/>
      <c r="D37" s="91"/>
      <c r="E37" s="91"/>
      <c r="F37" s="92"/>
      <c r="G37" s="24">
        <f>COUNTIF(I5:I34,"X")</f>
        <v>2</v>
      </c>
      <c r="H37" s="85"/>
      <c r="I37" s="84"/>
      <c r="K37" s="12"/>
    </row>
    <row r="38" spans="1:11" ht="16.5" thickBot="1" x14ac:dyDescent="0.3">
      <c r="A38" s="93" t="s">
        <v>10</v>
      </c>
      <c r="B38" s="94"/>
      <c r="C38" s="94"/>
      <c r="D38" s="94"/>
      <c r="E38" s="94"/>
      <c r="F38" s="95"/>
      <c r="G38" s="8">
        <f>COUNTIF(I5:I34,"X") / COUNT(A5:A34)</f>
        <v>6.6666666666666666E-2</v>
      </c>
      <c r="H38" s="86"/>
      <c r="I38" s="87"/>
      <c r="J38" s="13"/>
      <c r="K38" s="14"/>
    </row>
  </sheetData>
  <mergeCells count="16">
    <mergeCell ref="A36:C36"/>
    <mergeCell ref="I3:K3"/>
    <mergeCell ref="A35:C35"/>
    <mergeCell ref="H35:I38"/>
    <mergeCell ref="A37:F37"/>
    <mergeCell ref="A38:F38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546E-76D2-FE48-B8F4-EF2A268172F3}">
  <dimension ref="A1:K37"/>
  <sheetViews>
    <sheetView workbookViewId="0">
      <selection activeCell="A2" sqref="A2:I2"/>
    </sheetView>
  </sheetViews>
  <sheetFormatPr defaultColWidth="8.85546875" defaultRowHeight="15" x14ac:dyDescent="0.25"/>
  <cols>
    <col min="1" max="1" width="19.28515625" customWidth="1"/>
    <col min="2" max="2" width="15" customWidth="1"/>
    <col min="3" max="3" width="52.28515625" customWidth="1"/>
    <col min="4" max="4" width="9.140625" customWidth="1"/>
    <col min="6" max="6" width="9" customWidth="1"/>
    <col min="7" max="7" width="10" bestFit="1" customWidth="1"/>
    <col min="8" max="8" width="8" customWidth="1"/>
    <col min="9" max="9" width="9.85546875" customWidth="1"/>
    <col min="10" max="10" width="12.28515625" customWidth="1"/>
    <col min="11" max="11" width="12.42578125" customWidth="1"/>
  </cols>
  <sheetData>
    <row r="1" spans="1:11" ht="16.5" thickBot="1" x14ac:dyDescent="0.3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10"/>
      <c r="K1" s="11"/>
    </row>
    <row r="2" spans="1:11" ht="15.75" thickBot="1" x14ac:dyDescent="0.3">
      <c r="A2" s="71" t="s">
        <v>312</v>
      </c>
      <c r="B2" s="72"/>
      <c r="C2" s="72"/>
      <c r="D2" s="72"/>
      <c r="E2" s="72"/>
      <c r="F2" s="72"/>
      <c r="G2" s="72"/>
      <c r="H2" s="72"/>
      <c r="I2" s="72"/>
      <c r="J2" s="18"/>
      <c r="K2" s="19"/>
    </row>
    <row r="3" spans="1:11" ht="26.25" customHeight="1" thickBot="1" x14ac:dyDescent="0.3">
      <c r="A3" s="73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5" t="s">
        <v>6</v>
      </c>
      <c r="H3" s="73" t="s">
        <v>7</v>
      </c>
      <c r="I3" s="77" t="s">
        <v>11</v>
      </c>
      <c r="J3" s="78"/>
      <c r="K3" s="79"/>
    </row>
    <row r="4" spans="1:11" ht="26.25" customHeight="1" thickBot="1" x14ac:dyDescent="0.3">
      <c r="A4" s="74"/>
      <c r="B4" s="74"/>
      <c r="C4" s="74"/>
      <c r="D4" s="74"/>
      <c r="E4" s="74"/>
      <c r="F4" s="74"/>
      <c r="G4" s="76"/>
      <c r="H4" s="74"/>
      <c r="I4" s="15" t="s">
        <v>13</v>
      </c>
      <c r="J4" s="17" t="s">
        <v>14</v>
      </c>
      <c r="K4" s="16" t="s">
        <v>15</v>
      </c>
    </row>
    <row r="5" spans="1:11" ht="15.75" thickBot="1" x14ac:dyDescent="0.3">
      <c r="A5" s="1">
        <v>2</v>
      </c>
      <c r="B5" s="2" t="s">
        <v>77</v>
      </c>
      <c r="C5" s="3" t="s">
        <v>24</v>
      </c>
      <c r="D5" s="4">
        <v>3</v>
      </c>
      <c r="E5" s="4">
        <v>0</v>
      </c>
      <c r="F5" s="4">
        <v>3</v>
      </c>
      <c r="G5" s="4">
        <v>6</v>
      </c>
      <c r="H5" s="4" t="s">
        <v>31</v>
      </c>
      <c r="I5" s="21"/>
      <c r="J5" s="20" t="s">
        <v>32</v>
      </c>
      <c r="K5" s="20"/>
    </row>
    <row r="6" spans="1:11" ht="15.75" thickBot="1" x14ac:dyDescent="0.3">
      <c r="A6" s="1">
        <v>2</v>
      </c>
      <c r="B6" s="2" t="s">
        <v>78</v>
      </c>
      <c r="C6" s="3" t="s">
        <v>25</v>
      </c>
      <c r="D6" s="4">
        <v>3</v>
      </c>
      <c r="E6" s="4">
        <v>0</v>
      </c>
      <c r="F6" s="4">
        <v>3</v>
      </c>
      <c r="G6" s="4">
        <v>4</v>
      </c>
      <c r="H6" s="4" t="s">
        <v>31</v>
      </c>
      <c r="I6" s="22"/>
      <c r="J6" s="20"/>
      <c r="K6" s="20" t="s">
        <v>32</v>
      </c>
    </row>
    <row r="7" spans="1:11" ht="15.75" thickBot="1" x14ac:dyDescent="0.3">
      <c r="A7" s="1">
        <v>2</v>
      </c>
      <c r="B7" s="2" t="s">
        <v>79</v>
      </c>
      <c r="C7" s="3" t="s">
        <v>26</v>
      </c>
      <c r="D7" s="4">
        <v>3</v>
      </c>
      <c r="E7" s="4">
        <v>0</v>
      </c>
      <c r="F7" s="4">
        <v>3</v>
      </c>
      <c r="G7" s="4">
        <v>6</v>
      </c>
      <c r="H7" s="4" t="s">
        <v>31</v>
      </c>
      <c r="I7" s="22"/>
      <c r="J7" s="20"/>
      <c r="K7" s="20" t="s">
        <v>32</v>
      </c>
    </row>
    <row r="8" spans="1:11" ht="15.75" thickBot="1" x14ac:dyDescent="0.3">
      <c r="A8" s="1">
        <v>2</v>
      </c>
      <c r="B8" s="2" t="s">
        <v>80</v>
      </c>
      <c r="C8" s="3" t="s">
        <v>27</v>
      </c>
      <c r="D8" s="4">
        <v>3</v>
      </c>
      <c r="E8" s="4">
        <v>0</v>
      </c>
      <c r="F8" s="4">
        <v>3</v>
      </c>
      <c r="G8" s="4">
        <v>6</v>
      </c>
      <c r="H8" s="4" t="s">
        <v>31</v>
      </c>
      <c r="I8" s="22"/>
      <c r="J8" s="20"/>
      <c r="K8" s="20" t="s">
        <v>32</v>
      </c>
    </row>
    <row r="9" spans="1:11" ht="15.75" thickBot="1" x14ac:dyDescent="0.3">
      <c r="A9" s="1">
        <v>2</v>
      </c>
      <c r="B9" s="2" t="s">
        <v>81</v>
      </c>
      <c r="C9" s="3" t="s">
        <v>28</v>
      </c>
      <c r="D9" s="4">
        <v>2</v>
      </c>
      <c r="E9" s="4">
        <v>0</v>
      </c>
      <c r="F9" s="4">
        <v>3</v>
      </c>
      <c r="G9" s="4">
        <v>2</v>
      </c>
      <c r="H9" s="4" t="s">
        <v>31</v>
      </c>
      <c r="I9" s="21" t="s">
        <v>32</v>
      </c>
      <c r="J9" s="20"/>
      <c r="K9" s="20"/>
    </row>
    <row r="10" spans="1:11" ht="17.100000000000001" customHeight="1" thickBot="1" x14ac:dyDescent="0.3">
      <c r="A10" s="1">
        <v>2</v>
      </c>
      <c r="B10" s="2" t="s">
        <v>82</v>
      </c>
      <c r="C10" s="3" t="s">
        <v>29</v>
      </c>
      <c r="D10" s="4">
        <v>2</v>
      </c>
      <c r="E10" s="4">
        <v>0</v>
      </c>
      <c r="F10" s="4">
        <v>3</v>
      </c>
      <c r="G10" s="4">
        <v>2</v>
      </c>
      <c r="H10" s="4" t="s">
        <v>31</v>
      </c>
      <c r="I10" s="21" t="s">
        <v>32</v>
      </c>
      <c r="J10" s="20"/>
      <c r="K10" s="20"/>
    </row>
    <row r="11" spans="1:11" ht="15.75" thickBot="1" x14ac:dyDescent="0.3">
      <c r="A11" s="1">
        <v>2</v>
      </c>
      <c r="B11" s="2" t="s">
        <v>83</v>
      </c>
      <c r="C11" s="3" t="s">
        <v>30</v>
      </c>
      <c r="D11" s="4">
        <v>3</v>
      </c>
      <c r="E11" s="4">
        <v>0</v>
      </c>
      <c r="F11" s="4">
        <v>3</v>
      </c>
      <c r="G11" s="4">
        <v>4</v>
      </c>
      <c r="H11" s="4" t="s">
        <v>31</v>
      </c>
      <c r="I11" s="22"/>
      <c r="J11" s="20"/>
      <c r="K11" s="20" t="s">
        <v>32</v>
      </c>
    </row>
    <row r="12" spans="1:11" ht="15.75" thickBot="1" x14ac:dyDescent="0.3">
      <c r="A12" s="1">
        <v>4</v>
      </c>
      <c r="B12" s="2" t="s">
        <v>84</v>
      </c>
      <c r="C12" s="3" t="s">
        <v>38</v>
      </c>
      <c r="D12" s="4">
        <v>3</v>
      </c>
      <c r="E12" s="4">
        <v>0</v>
      </c>
      <c r="F12" s="4">
        <v>3</v>
      </c>
      <c r="G12" s="4">
        <v>5</v>
      </c>
      <c r="H12" s="4" t="s">
        <v>31</v>
      </c>
      <c r="I12" s="22"/>
      <c r="J12" s="20"/>
      <c r="K12" s="20" t="s">
        <v>32</v>
      </c>
    </row>
    <row r="13" spans="1:11" ht="15.75" thickBot="1" x14ac:dyDescent="0.3">
      <c r="A13" s="1">
        <v>4</v>
      </c>
      <c r="B13" s="2" t="s">
        <v>85</v>
      </c>
      <c r="C13" s="3" t="s">
        <v>39</v>
      </c>
      <c r="D13" s="4">
        <v>3</v>
      </c>
      <c r="E13" s="4">
        <v>0</v>
      </c>
      <c r="F13" s="4">
        <v>3</v>
      </c>
      <c r="G13" s="4">
        <v>5</v>
      </c>
      <c r="H13" s="4" t="s">
        <v>31</v>
      </c>
      <c r="I13" s="22"/>
      <c r="J13" s="20"/>
      <c r="K13" s="20" t="s">
        <v>32</v>
      </c>
    </row>
    <row r="14" spans="1:11" ht="14.1" customHeight="1" thickBot="1" x14ac:dyDescent="0.3">
      <c r="A14" s="1">
        <v>4</v>
      </c>
      <c r="B14" s="2" t="s">
        <v>86</v>
      </c>
      <c r="C14" s="3" t="s">
        <v>40</v>
      </c>
      <c r="D14" s="4">
        <v>3</v>
      </c>
      <c r="E14" s="4">
        <v>0</v>
      </c>
      <c r="F14" s="4">
        <v>3</v>
      </c>
      <c r="G14" s="4">
        <v>6</v>
      </c>
      <c r="H14" s="4" t="s">
        <v>31</v>
      </c>
      <c r="I14" s="22"/>
      <c r="J14" s="20"/>
      <c r="K14" s="20" t="s">
        <v>32</v>
      </c>
    </row>
    <row r="15" spans="1:11" ht="18" customHeight="1" thickBot="1" x14ac:dyDescent="0.3">
      <c r="A15" s="1">
        <v>4</v>
      </c>
      <c r="B15" s="2" t="s">
        <v>87</v>
      </c>
      <c r="C15" s="3" t="s">
        <v>41</v>
      </c>
      <c r="D15" s="4">
        <v>3</v>
      </c>
      <c r="E15" s="4">
        <v>0</v>
      </c>
      <c r="F15" s="4">
        <v>3</v>
      </c>
      <c r="G15" s="4">
        <v>5</v>
      </c>
      <c r="H15" s="4" t="s">
        <v>31</v>
      </c>
      <c r="I15" s="22"/>
      <c r="J15" s="20"/>
      <c r="K15" s="20" t="s">
        <v>32</v>
      </c>
    </row>
    <row r="16" spans="1:11" ht="15.75" thickBot="1" x14ac:dyDescent="0.3">
      <c r="A16" s="1">
        <v>4</v>
      </c>
      <c r="B16" s="2" t="s">
        <v>88</v>
      </c>
      <c r="C16" s="3" t="s">
        <v>42</v>
      </c>
      <c r="D16" s="4">
        <v>3</v>
      </c>
      <c r="E16" s="4">
        <v>0</v>
      </c>
      <c r="F16" s="4">
        <v>3</v>
      </c>
      <c r="G16" s="4">
        <v>5</v>
      </c>
      <c r="H16" s="4" t="s">
        <v>31</v>
      </c>
      <c r="I16" s="22"/>
      <c r="J16" s="20"/>
      <c r="K16" s="20" t="s">
        <v>32</v>
      </c>
    </row>
    <row r="17" spans="1:11" ht="15.75" thickBot="1" x14ac:dyDescent="0.3">
      <c r="A17" s="1">
        <v>4</v>
      </c>
      <c r="B17" s="2" t="s">
        <v>89</v>
      </c>
      <c r="C17" s="3" t="s">
        <v>44</v>
      </c>
      <c r="D17" s="4">
        <v>3</v>
      </c>
      <c r="E17" s="4">
        <v>0</v>
      </c>
      <c r="F17" s="4">
        <v>3</v>
      </c>
      <c r="G17" s="4">
        <v>5</v>
      </c>
      <c r="H17" s="4" t="s">
        <v>45</v>
      </c>
      <c r="I17" s="22"/>
      <c r="J17" s="20"/>
      <c r="K17" s="20" t="s">
        <v>32</v>
      </c>
    </row>
    <row r="18" spans="1:11" ht="15.75" thickBot="1" x14ac:dyDescent="0.3">
      <c r="A18" s="1">
        <v>6</v>
      </c>
      <c r="B18" s="2" t="s">
        <v>90</v>
      </c>
      <c r="C18" s="3" t="s">
        <v>50</v>
      </c>
      <c r="D18" s="4">
        <v>3</v>
      </c>
      <c r="E18" s="4">
        <v>0</v>
      </c>
      <c r="F18" s="4">
        <v>3</v>
      </c>
      <c r="G18" s="4">
        <v>5</v>
      </c>
      <c r="H18" s="4" t="s">
        <v>31</v>
      </c>
      <c r="I18" s="22"/>
      <c r="J18" s="20"/>
      <c r="K18" s="20" t="s">
        <v>32</v>
      </c>
    </row>
    <row r="19" spans="1:11" ht="15.75" thickBot="1" x14ac:dyDescent="0.3">
      <c r="A19" s="1">
        <v>6</v>
      </c>
      <c r="B19" s="2" t="s">
        <v>91</v>
      </c>
      <c r="C19" s="3" t="s">
        <v>51</v>
      </c>
      <c r="D19" s="4">
        <v>3</v>
      </c>
      <c r="E19" s="4">
        <v>0</v>
      </c>
      <c r="F19" s="4">
        <v>3</v>
      </c>
      <c r="G19" s="4">
        <v>5</v>
      </c>
      <c r="H19" s="4" t="s">
        <v>31</v>
      </c>
      <c r="I19" s="22"/>
      <c r="J19" s="20"/>
      <c r="K19" s="20" t="s">
        <v>32</v>
      </c>
    </row>
    <row r="20" spans="1:11" ht="15.75" thickBot="1" x14ac:dyDescent="0.3">
      <c r="A20" s="1">
        <v>6</v>
      </c>
      <c r="B20" s="2" t="s">
        <v>92</v>
      </c>
      <c r="C20" s="3" t="s">
        <v>52</v>
      </c>
      <c r="D20" s="4">
        <v>3</v>
      </c>
      <c r="E20" s="4">
        <v>0</v>
      </c>
      <c r="F20" s="4">
        <v>3</v>
      </c>
      <c r="G20" s="4">
        <v>5</v>
      </c>
      <c r="H20" s="4" t="s">
        <v>31</v>
      </c>
      <c r="I20" s="22"/>
      <c r="J20" s="20"/>
      <c r="K20" s="20" t="s">
        <v>32</v>
      </c>
    </row>
    <row r="21" spans="1:11" ht="15.75" thickBot="1" x14ac:dyDescent="0.3">
      <c r="A21" s="1">
        <v>6</v>
      </c>
      <c r="B21" s="2" t="s">
        <v>93</v>
      </c>
      <c r="C21" s="3" t="s">
        <v>53</v>
      </c>
      <c r="D21" s="4">
        <v>3</v>
      </c>
      <c r="E21" s="4">
        <v>0</v>
      </c>
      <c r="F21" s="4">
        <v>3</v>
      </c>
      <c r="G21" s="4">
        <v>5</v>
      </c>
      <c r="H21" s="4" t="s">
        <v>31</v>
      </c>
      <c r="I21" s="22"/>
      <c r="J21" s="20"/>
      <c r="K21" s="20" t="s">
        <v>32</v>
      </c>
    </row>
    <row r="22" spans="1:11" ht="15.75" thickBot="1" x14ac:dyDescent="0.3">
      <c r="A22" s="1">
        <v>6</v>
      </c>
      <c r="B22" s="2" t="s">
        <v>94</v>
      </c>
      <c r="C22" s="3" t="s">
        <v>55</v>
      </c>
      <c r="D22" s="4">
        <v>3</v>
      </c>
      <c r="E22" s="4">
        <v>0</v>
      </c>
      <c r="F22" s="4">
        <v>3</v>
      </c>
      <c r="G22" s="4">
        <v>5</v>
      </c>
      <c r="H22" s="4" t="s">
        <v>45</v>
      </c>
      <c r="I22" s="22"/>
      <c r="J22" s="20" t="s">
        <v>32</v>
      </c>
      <c r="K22" s="20"/>
    </row>
    <row r="23" spans="1:11" ht="15.75" thickBot="1" x14ac:dyDescent="0.3">
      <c r="A23" s="1">
        <v>6</v>
      </c>
      <c r="B23" s="2" t="s">
        <v>95</v>
      </c>
      <c r="C23" s="3" t="s">
        <v>57</v>
      </c>
      <c r="D23" s="4">
        <v>3</v>
      </c>
      <c r="E23" s="4">
        <v>0</v>
      </c>
      <c r="F23" s="4">
        <v>3</v>
      </c>
      <c r="G23" s="4">
        <v>5</v>
      </c>
      <c r="H23" s="4" t="s">
        <v>45</v>
      </c>
      <c r="I23" s="22"/>
      <c r="J23" s="20"/>
      <c r="K23" s="20" t="s">
        <v>32</v>
      </c>
    </row>
    <row r="24" spans="1:11" ht="15.75" thickBot="1" x14ac:dyDescent="0.3">
      <c r="A24" s="1">
        <v>6</v>
      </c>
      <c r="B24" s="2" t="s">
        <v>96</v>
      </c>
      <c r="C24" s="3" t="s">
        <v>59</v>
      </c>
      <c r="D24" s="4">
        <v>3</v>
      </c>
      <c r="E24" s="4">
        <v>0</v>
      </c>
      <c r="F24" s="4">
        <v>3</v>
      </c>
      <c r="G24" s="4">
        <v>5</v>
      </c>
      <c r="H24" s="4" t="s">
        <v>45</v>
      </c>
      <c r="I24" s="22"/>
      <c r="J24" s="20"/>
      <c r="K24" s="20" t="s">
        <v>32</v>
      </c>
    </row>
    <row r="25" spans="1:11" ht="15.75" thickBot="1" x14ac:dyDescent="0.3">
      <c r="A25" s="1">
        <v>8</v>
      </c>
      <c r="B25" s="2" t="s">
        <v>97</v>
      </c>
      <c r="C25" s="3" t="s">
        <v>61</v>
      </c>
      <c r="D25" s="4">
        <v>3</v>
      </c>
      <c r="E25" s="4">
        <v>0</v>
      </c>
      <c r="F25" s="4">
        <v>3</v>
      </c>
      <c r="G25" s="4">
        <v>5</v>
      </c>
      <c r="H25" s="4" t="s">
        <v>45</v>
      </c>
      <c r="I25" s="22"/>
      <c r="J25" s="20"/>
      <c r="K25" s="20" t="s">
        <v>32</v>
      </c>
    </row>
    <row r="26" spans="1:11" ht="15.75" thickBot="1" x14ac:dyDescent="0.3">
      <c r="A26" s="1">
        <v>8</v>
      </c>
      <c r="B26" s="2" t="s">
        <v>98</v>
      </c>
      <c r="C26" s="3" t="s">
        <v>63</v>
      </c>
      <c r="D26" s="4">
        <v>0</v>
      </c>
      <c r="E26" s="4">
        <v>0</v>
      </c>
      <c r="F26" s="4">
        <v>3</v>
      </c>
      <c r="G26" s="4">
        <v>5</v>
      </c>
      <c r="H26" s="4" t="s">
        <v>31</v>
      </c>
      <c r="I26" s="22"/>
      <c r="J26" s="20"/>
      <c r="K26" s="20" t="s">
        <v>32</v>
      </c>
    </row>
    <row r="27" spans="1:11" ht="15.75" thickBot="1" x14ac:dyDescent="0.3">
      <c r="A27" s="1">
        <v>8</v>
      </c>
      <c r="B27" s="2" t="s">
        <v>99</v>
      </c>
      <c r="C27" s="3" t="s">
        <v>65</v>
      </c>
      <c r="D27" s="4">
        <v>3</v>
      </c>
      <c r="E27" s="4">
        <v>0</v>
      </c>
      <c r="F27" s="4">
        <v>3</v>
      </c>
      <c r="G27" s="4">
        <v>5</v>
      </c>
      <c r="H27" s="4" t="s">
        <v>45</v>
      </c>
      <c r="I27" s="22"/>
      <c r="J27" s="20"/>
      <c r="K27" s="20" t="s">
        <v>32</v>
      </c>
    </row>
    <row r="28" spans="1:11" ht="18.95" customHeight="1" thickBot="1" x14ac:dyDescent="0.3">
      <c r="A28" s="1">
        <v>8</v>
      </c>
      <c r="B28" s="2" t="s">
        <v>100</v>
      </c>
      <c r="C28" s="3" t="s">
        <v>136</v>
      </c>
      <c r="D28" s="4">
        <v>3</v>
      </c>
      <c r="E28" s="4">
        <v>0</v>
      </c>
      <c r="F28" s="4">
        <v>3</v>
      </c>
      <c r="G28" s="4">
        <v>5</v>
      </c>
      <c r="H28" s="4" t="s">
        <v>45</v>
      </c>
      <c r="I28" s="22"/>
      <c r="J28" s="20"/>
      <c r="K28" s="20" t="s">
        <v>32</v>
      </c>
    </row>
    <row r="29" spans="1:11" ht="15.75" thickBot="1" x14ac:dyDescent="0.3">
      <c r="A29" s="1">
        <v>8</v>
      </c>
      <c r="B29" s="2" t="s">
        <v>101</v>
      </c>
      <c r="C29" s="3" t="s">
        <v>68</v>
      </c>
      <c r="D29" s="4">
        <v>3</v>
      </c>
      <c r="E29" s="4">
        <v>0</v>
      </c>
      <c r="F29" s="4">
        <v>3</v>
      </c>
      <c r="G29" s="4">
        <v>5</v>
      </c>
      <c r="H29" s="4" t="s">
        <v>45</v>
      </c>
      <c r="I29" s="22"/>
      <c r="J29" s="20"/>
      <c r="K29" s="20" t="s">
        <v>32</v>
      </c>
    </row>
    <row r="30" spans="1:11" ht="15.75" thickBot="1" x14ac:dyDescent="0.3">
      <c r="A30" s="1">
        <v>8</v>
      </c>
      <c r="B30" s="2" t="s">
        <v>102</v>
      </c>
      <c r="C30" s="3" t="s">
        <v>70</v>
      </c>
      <c r="D30" s="4">
        <v>3</v>
      </c>
      <c r="E30" s="4">
        <v>0</v>
      </c>
      <c r="F30" s="4">
        <v>3</v>
      </c>
      <c r="G30" s="4">
        <v>5</v>
      </c>
      <c r="H30" s="4" t="s">
        <v>45</v>
      </c>
      <c r="I30" s="22"/>
      <c r="J30" s="20"/>
      <c r="K30" s="20" t="s">
        <v>32</v>
      </c>
    </row>
    <row r="31" spans="1:11" ht="15.75" thickBot="1" x14ac:dyDescent="0.3">
      <c r="A31" s="1">
        <v>8</v>
      </c>
      <c r="B31" s="2" t="s">
        <v>103</v>
      </c>
      <c r="C31" s="3" t="s">
        <v>72</v>
      </c>
      <c r="D31" s="4">
        <v>3</v>
      </c>
      <c r="E31" s="4">
        <v>0</v>
      </c>
      <c r="F31" s="4">
        <v>3</v>
      </c>
      <c r="G31" s="4">
        <v>5</v>
      </c>
      <c r="H31" s="4" t="s">
        <v>45</v>
      </c>
      <c r="I31" s="22"/>
      <c r="J31" s="20"/>
      <c r="K31" s="20" t="s">
        <v>32</v>
      </c>
    </row>
    <row r="32" spans="1:11" ht="18.95" customHeight="1" thickBot="1" x14ac:dyDescent="0.3">
      <c r="A32" s="1">
        <v>8</v>
      </c>
      <c r="B32" s="2" t="s">
        <v>104</v>
      </c>
      <c r="C32" s="3" t="s">
        <v>74</v>
      </c>
      <c r="D32" s="4">
        <v>3</v>
      </c>
      <c r="E32" s="4">
        <v>0</v>
      </c>
      <c r="F32" s="4">
        <v>3</v>
      </c>
      <c r="G32" s="4">
        <v>5</v>
      </c>
      <c r="H32" s="4" t="s">
        <v>45</v>
      </c>
      <c r="I32" s="22"/>
      <c r="J32" s="20" t="s">
        <v>32</v>
      </c>
      <c r="K32" s="20"/>
    </row>
    <row r="33" spans="1:11" ht="15.75" thickBot="1" x14ac:dyDescent="0.3">
      <c r="A33" s="1">
        <v>8</v>
      </c>
      <c r="B33" s="2" t="s">
        <v>105</v>
      </c>
      <c r="C33" s="3" t="s">
        <v>76</v>
      </c>
      <c r="D33" s="4">
        <v>3</v>
      </c>
      <c r="E33" s="4">
        <v>0</v>
      </c>
      <c r="F33" s="4">
        <v>3</v>
      </c>
      <c r="G33" s="4">
        <v>5</v>
      </c>
      <c r="H33" s="4" t="s">
        <v>45</v>
      </c>
      <c r="I33" s="22"/>
      <c r="J33" s="20"/>
      <c r="K33" s="20" t="s">
        <v>32</v>
      </c>
    </row>
    <row r="34" spans="1:11" ht="16.5" thickBot="1" x14ac:dyDescent="0.3">
      <c r="A34" s="80" t="s">
        <v>9</v>
      </c>
      <c r="B34" s="81"/>
      <c r="C34" s="82"/>
      <c r="D34" s="5">
        <f>SUM(D5:D33)</f>
        <v>82</v>
      </c>
      <c r="E34" s="5">
        <f>SUM(E5:E33)</f>
        <v>0</v>
      </c>
      <c r="F34" s="6">
        <f>SUM(F5:F33)</f>
        <v>87</v>
      </c>
      <c r="G34" s="9">
        <f>SUM(G5:G33)</f>
        <v>141</v>
      </c>
      <c r="H34" s="83"/>
      <c r="I34" s="84"/>
      <c r="K34" s="12"/>
    </row>
    <row r="35" spans="1:11" ht="32.25" customHeight="1" thickBot="1" x14ac:dyDescent="0.3">
      <c r="A35" s="88" t="s">
        <v>12</v>
      </c>
      <c r="B35" s="89"/>
      <c r="C35" s="89"/>
      <c r="D35" s="7"/>
      <c r="E35" s="7"/>
      <c r="F35" s="7"/>
      <c r="G35" s="23">
        <f>COUNTIF(J5:J33,"X")</f>
        <v>3</v>
      </c>
      <c r="H35" s="84"/>
      <c r="I35" s="84"/>
      <c r="K35" s="12"/>
    </row>
    <row r="36" spans="1:11" ht="16.5" thickBot="1" x14ac:dyDescent="0.3">
      <c r="A36" s="90" t="s">
        <v>8</v>
      </c>
      <c r="B36" s="91"/>
      <c r="C36" s="91"/>
      <c r="D36" s="91"/>
      <c r="E36" s="91"/>
      <c r="F36" s="92"/>
      <c r="G36" s="24">
        <f>COUNTIF(I5:I33,"X")</f>
        <v>2</v>
      </c>
      <c r="H36" s="85"/>
      <c r="I36" s="84"/>
      <c r="K36" s="12"/>
    </row>
    <row r="37" spans="1:11" ht="16.5" thickBot="1" x14ac:dyDescent="0.3">
      <c r="A37" s="93" t="s">
        <v>10</v>
      </c>
      <c r="B37" s="94"/>
      <c r="C37" s="94"/>
      <c r="D37" s="94"/>
      <c r="E37" s="94"/>
      <c r="F37" s="95"/>
      <c r="G37" s="8">
        <f>COUNTIF(I5:I33,"X") / COUNT(A5:A33)</f>
        <v>6.8965517241379309E-2</v>
      </c>
      <c r="H37" s="86"/>
      <c r="I37" s="87"/>
      <c r="J37" s="13"/>
      <c r="K37" s="14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34:C34"/>
    <mergeCell ref="H34:I37"/>
    <mergeCell ref="A35:C35"/>
    <mergeCell ref="A36:F36"/>
    <mergeCell ref="A37:F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604A-34AF-D446-9164-BD3975ECE386}">
  <dimension ref="A1:K37"/>
  <sheetViews>
    <sheetView workbookViewId="0">
      <selection activeCell="A2" sqref="A2:I2"/>
    </sheetView>
  </sheetViews>
  <sheetFormatPr defaultColWidth="8.85546875" defaultRowHeight="15" x14ac:dyDescent="0.25"/>
  <cols>
    <col min="1" max="1" width="19.28515625" customWidth="1"/>
    <col min="2" max="2" width="15" customWidth="1"/>
    <col min="3" max="3" width="52.28515625" customWidth="1"/>
    <col min="4" max="4" width="9.140625" customWidth="1"/>
    <col min="6" max="6" width="9" customWidth="1"/>
    <col min="7" max="7" width="10" bestFit="1" customWidth="1"/>
    <col min="8" max="8" width="8" customWidth="1"/>
    <col min="9" max="9" width="9.85546875" customWidth="1"/>
    <col min="10" max="10" width="12.28515625" customWidth="1"/>
    <col min="11" max="11" width="12.42578125" customWidth="1"/>
  </cols>
  <sheetData>
    <row r="1" spans="1:11" ht="16.5" thickBot="1" x14ac:dyDescent="0.3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10"/>
      <c r="K1" s="11"/>
    </row>
    <row r="2" spans="1:11" ht="15.75" thickBot="1" x14ac:dyDescent="0.3">
      <c r="A2" s="71" t="s">
        <v>311</v>
      </c>
      <c r="B2" s="72"/>
      <c r="C2" s="72"/>
      <c r="D2" s="72"/>
      <c r="E2" s="72"/>
      <c r="F2" s="72"/>
      <c r="G2" s="72"/>
      <c r="H2" s="72"/>
      <c r="I2" s="72"/>
      <c r="J2" s="18"/>
      <c r="K2" s="19"/>
    </row>
    <row r="3" spans="1:11" ht="26.25" customHeight="1" thickBot="1" x14ac:dyDescent="0.3">
      <c r="A3" s="73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5" t="s">
        <v>6</v>
      </c>
      <c r="H3" s="73" t="s">
        <v>7</v>
      </c>
      <c r="I3" s="77" t="s">
        <v>11</v>
      </c>
      <c r="J3" s="78"/>
      <c r="K3" s="79"/>
    </row>
    <row r="4" spans="1:11" ht="26.25" customHeight="1" thickBot="1" x14ac:dyDescent="0.3">
      <c r="A4" s="74"/>
      <c r="B4" s="74"/>
      <c r="C4" s="74"/>
      <c r="D4" s="74"/>
      <c r="E4" s="74"/>
      <c r="F4" s="74"/>
      <c r="G4" s="76"/>
      <c r="H4" s="74"/>
      <c r="I4" s="15" t="s">
        <v>13</v>
      </c>
      <c r="J4" s="17" t="s">
        <v>14</v>
      </c>
      <c r="K4" s="16" t="s">
        <v>15</v>
      </c>
    </row>
    <row r="5" spans="1:11" ht="15.75" thickBot="1" x14ac:dyDescent="0.3">
      <c r="A5" s="1">
        <v>2</v>
      </c>
      <c r="B5" s="2" t="s">
        <v>106</v>
      </c>
      <c r="C5" s="3" t="s">
        <v>24</v>
      </c>
      <c r="D5" s="4">
        <v>3</v>
      </c>
      <c r="E5" s="4">
        <v>0</v>
      </c>
      <c r="F5" s="4">
        <v>3</v>
      </c>
      <c r="G5" s="4">
        <v>6</v>
      </c>
      <c r="H5" s="4" t="s">
        <v>31</v>
      </c>
      <c r="I5" s="21"/>
      <c r="J5" s="20" t="s">
        <v>32</v>
      </c>
      <c r="K5" s="20"/>
    </row>
    <row r="6" spans="1:11" ht="15.75" thickBot="1" x14ac:dyDescent="0.3">
      <c r="A6" s="1">
        <v>2</v>
      </c>
      <c r="B6" s="2" t="s">
        <v>107</v>
      </c>
      <c r="C6" s="3" t="s">
        <v>25</v>
      </c>
      <c r="D6" s="4">
        <v>3</v>
      </c>
      <c r="E6" s="4">
        <v>0</v>
      </c>
      <c r="F6" s="4">
        <v>3</v>
      </c>
      <c r="G6" s="4">
        <v>4</v>
      </c>
      <c r="H6" s="4" t="s">
        <v>31</v>
      </c>
      <c r="I6" s="22"/>
      <c r="J6" s="20"/>
      <c r="K6" s="20" t="s">
        <v>32</v>
      </c>
    </row>
    <row r="7" spans="1:11" ht="15.75" thickBot="1" x14ac:dyDescent="0.3">
      <c r="A7" s="1">
        <v>2</v>
      </c>
      <c r="B7" s="2" t="s">
        <v>108</v>
      </c>
      <c r="C7" s="3" t="s">
        <v>26</v>
      </c>
      <c r="D7" s="4">
        <v>3</v>
      </c>
      <c r="E7" s="4">
        <v>0</v>
      </c>
      <c r="F7" s="4">
        <v>3</v>
      </c>
      <c r="G7" s="4">
        <v>6</v>
      </c>
      <c r="H7" s="4" t="s">
        <v>31</v>
      </c>
      <c r="I7" s="22"/>
      <c r="J7" s="20"/>
      <c r="K7" s="20" t="s">
        <v>32</v>
      </c>
    </row>
    <row r="8" spans="1:11" ht="15.75" thickBot="1" x14ac:dyDescent="0.3">
      <c r="A8" s="1">
        <v>2</v>
      </c>
      <c r="B8" s="2" t="s">
        <v>109</v>
      </c>
      <c r="C8" s="3" t="s">
        <v>27</v>
      </c>
      <c r="D8" s="4">
        <v>3</v>
      </c>
      <c r="E8" s="4">
        <v>0</v>
      </c>
      <c r="F8" s="4">
        <v>3</v>
      </c>
      <c r="G8" s="4">
        <v>6</v>
      </c>
      <c r="H8" s="4" t="s">
        <v>31</v>
      </c>
      <c r="I8" s="22"/>
      <c r="J8" s="20"/>
      <c r="K8" s="20" t="s">
        <v>32</v>
      </c>
    </row>
    <row r="9" spans="1:11" ht="15.75" thickBot="1" x14ac:dyDescent="0.3">
      <c r="A9" s="1">
        <v>2</v>
      </c>
      <c r="B9" s="2" t="s">
        <v>129</v>
      </c>
      <c r="C9" s="3" t="s">
        <v>28</v>
      </c>
      <c r="D9" s="4">
        <v>2</v>
      </c>
      <c r="E9" s="4">
        <v>0</v>
      </c>
      <c r="F9" s="4">
        <v>3</v>
      </c>
      <c r="G9" s="4">
        <v>2</v>
      </c>
      <c r="H9" s="4" t="s">
        <v>31</v>
      </c>
      <c r="I9" s="21" t="s">
        <v>32</v>
      </c>
      <c r="J9" s="20"/>
      <c r="K9" s="20"/>
    </row>
    <row r="10" spans="1:11" ht="17.100000000000001" customHeight="1" thickBot="1" x14ac:dyDescent="0.3">
      <c r="A10" s="1">
        <v>2</v>
      </c>
      <c r="B10" s="2" t="s">
        <v>130</v>
      </c>
      <c r="C10" s="3" t="s">
        <v>29</v>
      </c>
      <c r="D10" s="4">
        <v>2</v>
      </c>
      <c r="E10" s="4">
        <v>0</v>
      </c>
      <c r="F10" s="4">
        <v>3</v>
      </c>
      <c r="G10" s="4">
        <v>2</v>
      </c>
      <c r="H10" s="4" t="s">
        <v>31</v>
      </c>
      <c r="I10" s="21" t="s">
        <v>32</v>
      </c>
      <c r="J10" s="20"/>
      <c r="K10" s="20"/>
    </row>
    <row r="11" spans="1:11" ht="15.75" thickBot="1" x14ac:dyDescent="0.3">
      <c r="A11" s="1">
        <v>2</v>
      </c>
      <c r="B11" s="2" t="s">
        <v>131</v>
      </c>
      <c r="C11" s="3" t="s">
        <v>30</v>
      </c>
      <c r="D11" s="4">
        <v>3</v>
      </c>
      <c r="E11" s="4">
        <v>0</v>
      </c>
      <c r="F11" s="4">
        <v>3</v>
      </c>
      <c r="G11" s="4">
        <v>4</v>
      </c>
      <c r="H11" s="4" t="s">
        <v>31</v>
      </c>
      <c r="I11" s="22"/>
      <c r="J11" s="20"/>
      <c r="K11" s="20" t="s">
        <v>32</v>
      </c>
    </row>
    <row r="12" spans="1:11" ht="15.75" thickBot="1" x14ac:dyDescent="0.3">
      <c r="A12" s="1">
        <v>2</v>
      </c>
      <c r="B12" s="2" t="s">
        <v>135</v>
      </c>
      <c r="C12" s="3" t="s">
        <v>134</v>
      </c>
      <c r="D12" s="4">
        <v>2</v>
      </c>
      <c r="E12" s="4">
        <v>0</v>
      </c>
      <c r="F12" s="4">
        <v>2</v>
      </c>
      <c r="G12" s="4">
        <v>2</v>
      </c>
      <c r="H12" s="4" t="s">
        <v>31</v>
      </c>
      <c r="I12" s="22"/>
      <c r="J12" s="20"/>
      <c r="K12" s="20" t="s">
        <v>32</v>
      </c>
    </row>
    <row r="13" spans="1:11" ht="15.75" thickBot="1" x14ac:dyDescent="0.3">
      <c r="A13" s="1">
        <v>4</v>
      </c>
      <c r="B13" s="2" t="s">
        <v>110</v>
      </c>
      <c r="C13" s="3" t="s">
        <v>38</v>
      </c>
      <c r="D13" s="4">
        <v>3</v>
      </c>
      <c r="E13" s="4">
        <v>0</v>
      </c>
      <c r="F13" s="4">
        <v>3</v>
      </c>
      <c r="G13" s="4">
        <v>5</v>
      </c>
      <c r="H13" s="4" t="s">
        <v>31</v>
      </c>
      <c r="I13" s="22"/>
      <c r="J13" s="20"/>
      <c r="K13" s="20" t="s">
        <v>32</v>
      </c>
    </row>
    <row r="14" spans="1:11" ht="15.75" thickBot="1" x14ac:dyDescent="0.3">
      <c r="A14" s="1">
        <v>4</v>
      </c>
      <c r="B14" s="2" t="s">
        <v>111</v>
      </c>
      <c r="C14" s="3" t="s">
        <v>39</v>
      </c>
      <c r="D14" s="4">
        <v>3</v>
      </c>
      <c r="E14" s="4">
        <v>0</v>
      </c>
      <c r="F14" s="4">
        <v>3</v>
      </c>
      <c r="G14" s="4">
        <v>5</v>
      </c>
      <c r="H14" s="4" t="s">
        <v>31</v>
      </c>
      <c r="I14" s="22"/>
      <c r="J14" s="20"/>
      <c r="K14" s="20" t="s">
        <v>32</v>
      </c>
    </row>
    <row r="15" spans="1:11" ht="14.1" customHeight="1" thickBot="1" x14ac:dyDescent="0.3">
      <c r="A15" s="1">
        <v>4</v>
      </c>
      <c r="B15" s="2" t="s">
        <v>112</v>
      </c>
      <c r="C15" s="3" t="s">
        <v>40</v>
      </c>
      <c r="D15" s="4">
        <v>3</v>
      </c>
      <c r="E15" s="4">
        <v>0</v>
      </c>
      <c r="F15" s="4">
        <v>3</v>
      </c>
      <c r="G15" s="4">
        <v>6</v>
      </c>
      <c r="H15" s="4" t="s">
        <v>31</v>
      </c>
      <c r="I15" s="22"/>
      <c r="J15" s="20"/>
      <c r="K15" s="20" t="s">
        <v>32</v>
      </c>
    </row>
    <row r="16" spans="1:11" ht="18" customHeight="1" thickBot="1" x14ac:dyDescent="0.3">
      <c r="A16" s="1">
        <v>4</v>
      </c>
      <c r="B16" s="2" t="s">
        <v>113</v>
      </c>
      <c r="C16" s="3" t="s">
        <v>41</v>
      </c>
      <c r="D16" s="4">
        <v>3</v>
      </c>
      <c r="E16" s="4">
        <v>0</v>
      </c>
      <c r="F16" s="4">
        <v>3</v>
      </c>
      <c r="G16" s="4">
        <v>5</v>
      </c>
      <c r="H16" s="4" t="s">
        <v>31</v>
      </c>
      <c r="I16" s="22"/>
      <c r="J16" s="20"/>
      <c r="K16" s="20" t="s">
        <v>32</v>
      </c>
    </row>
    <row r="17" spans="1:11" ht="15.75" thickBot="1" x14ac:dyDescent="0.3">
      <c r="A17" s="1">
        <v>4</v>
      </c>
      <c r="B17" s="2" t="s">
        <v>132</v>
      </c>
      <c r="C17" s="3" t="s">
        <v>42</v>
      </c>
      <c r="D17" s="4">
        <v>3</v>
      </c>
      <c r="E17" s="4">
        <v>0</v>
      </c>
      <c r="F17" s="4">
        <v>3</v>
      </c>
      <c r="G17" s="4">
        <v>5</v>
      </c>
      <c r="H17" s="4" t="s">
        <v>31</v>
      </c>
      <c r="I17" s="22"/>
      <c r="J17" s="20"/>
      <c r="K17" s="20" t="s">
        <v>32</v>
      </c>
    </row>
    <row r="18" spans="1:11" ht="15.75" thickBot="1" x14ac:dyDescent="0.3">
      <c r="A18" s="1">
        <v>4</v>
      </c>
      <c r="B18" s="2" t="s">
        <v>114</v>
      </c>
      <c r="C18" s="3" t="s">
        <v>44</v>
      </c>
      <c r="D18" s="4">
        <v>3</v>
      </c>
      <c r="E18" s="4">
        <v>0</v>
      </c>
      <c r="F18" s="4">
        <v>3</v>
      </c>
      <c r="G18" s="4">
        <v>5</v>
      </c>
      <c r="H18" s="4" t="s">
        <v>45</v>
      </c>
      <c r="I18" s="22"/>
      <c r="J18" s="20"/>
      <c r="K18" s="20" t="s">
        <v>32</v>
      </c>
    </row>
    <row r="19" spans="1:11" ht="15.75" thickBot="1" x14ac:dyDescent="0.3">
      <c r="A19" s="1">
        <v>6</v>
      </c>
      <c r="B19" s="2" t="s">
        <v>115</v>
      </c>
      <c r="C19" s="3" t="s">
        <v>50</v>
      </c>
      <c r="D19" s="4">
        <v>3</v>
      </c>
      <c r="E19" s="4">
        <v>0</v>
      </c>
      <c r="F19" s="4">
        <v>3</v>
      </c>
      <c r="G19" s="4">
        <v>5</v>
      </c>
      <c r="H19" s="4" t="s">
        <v>31</v>
      </c>
      <c r="I19" s="22"/>
      <c r="J19" s="20"/>
      <c r="K19" s="20" t="s">
        <v>32</v>
      </c>
    </row>
    <row r="20" spans="1:11" ht="15.75" thickBot="1" x14ac:dyDescent="0.3">
      <c r="A20" s="1">
        <v>6</v>
      </c>
      <c r="B20" s="2" t="s">
        <v>116</v>
      </c>
      <c r="C20" s="3" t="s">
        <v>51</v>
      </c>
      <c r="D20" s="4">
        <v>3</v>
      </c>
      <c r="E20" s="4">
        <v>0</v>
      </c>
      <c r="F20" s="4">
        <v>3</v>
      </c>
      <c r="G20" s="4">
        <v>5</v>
      </c>
      <c r="H20" s="4" t="s">
        <v>31</v>
      </c>
      <c r="I20" s="22"/>
      <c r="J20" s="20"/>
      <c r="K20" s="20" t="s">
        <v>32</v>
      </c>
    </row>
    <row r="21" spans="1:11" ht="15.75" thickBot="1" x14ac:dyDescent="0.3">
      <c r="A21" s="1">
        <v>6</v>
      </c>
      <c r="B21" s="2" t="s">
        <v>117</v>
      </c>
      <c r="C21" s="3" t="s">
        <v>52</v>
      </c>
      <c r="D21" s="4">
        <v>3</v>
      </c>
      <c r="E21" s="4">
        <v>0</v>
      </c>
      <c r="F21" s="4">
        <v>3</v>
      </c>
      <c r="G21" s="4">
        <v>5</v>
      </c>
      <c r="H21" s="4" t="s">
        <v>31</v>
      </c>
      <c r="I21" s="22"/>
      <c r="J21" s="20"/>
      <c r="K21" s="20" t="s">
        <v>32</v>
      </c>
    </row>
    <row r="22" spans="1:11" ht="15.75" thickBot="1" x14ac:dyDescent="0.3">
      <c r="A22" s="1">
        <v>6</v>
      </c>
      <c r="B22" s="2" t="s">
        <v>118</v>
      </c>
      <c r="C22" s="3" t="s">
        <v>53</v>
      </c>
      <c r="D22" s="4">
        <v>3</v>
      </c>
      <c r="E22" s="4">
        <v>0</v>
      </c>
      <c r="F22" s="4">
        <v>3</v>
      </c>
      <c r="G22" s="4">
        <v>5</v>
      </c>
      <c r="H22" s="4" t="s">
        <v>31</v>
      </c>
      <c r="I22" s="22"/>
      <c r="J22" s="20"/>
      <c r="K22" s="20" t="s">
        <v>32</v>
      </c>
    </row>
    <row r="23" spans="1:11" ht="15.75" thickBot="1" x14ac:dyDescent="0.3">
      <c r="A23" s="1">
        <v>6</v>
      </c>
      <c r="B23" s="2" t="s">
        <v>119</v>
      </c>
      <c r="C23" s="3" t="s">
        <v>55</v>
      </c>
      <c r="D23" s="4">
        <v>3</v>
      </c>
      <c r="E23" s="4">
        <v>0</v>
      </c>
      <c r="F23" s="4">
        <v>3</v>
      </c>
      <c r="G23" s="4">
        <v>5</v>
      </c>
      <c r="H23" s="4" t="s">
        <v>45</v>
      </c>
      <c r="I23" s="22"/>
      <c r="J23" s="20" t="s">
        <v>32</v>
      </c>
      <c r="K23" s="20"/>
    </row>
    <row r="24" spans="1:11" ht="15.75" thickBot="1" x14ac:dyDescent="0.3">
      <c r="A24" s="1">
        <v>6</v>
      </c>
      <c r="B24" s="2" t="s">
        <v>120</v>
      </c>
      <c r="C24" s="3" t="s">
        <v>57</v>
      </c>
      <c r="D24" s="4">
        <v>3</v>
      </c>
      <c r="E24" s="4">
        <v>0</v>
      </c>
      <c r="F24" s="4">
        <v>3</v>
      </c>
      <c r="G24" s="4">
        <v>5</v>
      </c>
      <c r="H24" s="4" t="s">
        <v>45</v>
      </c>
      <c r="I24" s="22"/>
      <c r="J24" s="20"/>
      <c r="K24" s="20" t="s">
        <v>32</v>
      </c>
    </row>
    <row r="25" spans="1:11" ht="15.75" thickBot="1" x14ac:dyDescent="0.3">
      <c r="A25" s="1">
        <v>6</v>
      </c>
      <c r="B25" s="2" t="s">
        <v>121</v>
      </c>
      <c r="C25" s="3" t="s">
        <v>59</v>
      </c>
      <c r="D25" s="4">
        <v>3</v>
      </c>
      <c r="E25" s="4">
        <v>0</v>
      </c>
      <c r="F25" s="4">
        <v>3</v>
      </c>
      <c r="G25" s="4">
        <v>5</v>
      </c>
      <c r="H25" s="4" t="s">
        <v>45</v>
      </c>
      <c r="I25" s="22"/>
      <c r="J25" s="20"/>
      <c r="K25" s="20" t="s">
        <v>32</v>
      </c>
    </row>
    <row r="26" spans="1:11" ht="15.75" thickBot="1" x14ac:dyDescent="0.3">
      <c r="A26" s="1">
        <v>6</v>
      </c>
      <c r="B26" s="2" t="s">
        <v>137</v>
      </c>
      <c r="C26" s="3" t="s">
        <v>138</v>
      </c>
      <c r="D26" s="4">
        <v>3</v>
      </c>
      <c r="E26" s="4">
        <v>0</v>
      </c>
      <c r="F26" s="4">
        <v>3</v>
      </c>
      <c r="G26" s="4">
        <v>5</v>
      </c>
      <c r="H26" s="4" t="s">
        <v>45</v>
      </c>
      <c r="I26" s="22" t="s">
        <v>32</v>
      </c>
      <c r="J26" s="20"/>
      <c r="K26" s="20"/>
    </row>
    <row r="27" spans="1:11" ht="15.75" thickBot="1" x14ac:dyDescent="0.3">
      <c r="A27" s="1">
        <v>8</v>
      </c>
      <c r="B27" s="2" t="s">
        <v>122</v>
      </c>
      <c r="C27" s="3" t="s">
        <v>61</v>
      </c>
      <c r="D27" s="4">
        <v>3</v>
      </c>
      <c r="E27" s="4">
        <v>0</v>
      </c>
      <c r="F27" s="4">
        <v>3</v>
      </c>
      <c r="G27" s="4">
        <v>5</v>
      </c>
      <c r="H27" s="4" t="s">
        <v>45</v>
      </c>
      <c r="I27" s="22"/>
      <c r="J27" s="20"/>
      <c r="K27" s="20" t="s">
        <v>32</v>
      </c>
    </row>
    <row r="28" spans="1:11" ht="15.75" thickBot="1" x14ac:dyDescent="0.3">
      <c r="A28" s="1">
        <v>8</v>
      </c>
      <c r="B28" s="2" t="s">
        <v>123</v>
      </c>
      <c r="C28" s="3" t="s">
        <v>63</v>
      </c>
      <c r="D28" s="4">
        <v>0</v>
      </c>
      <c r="E28" s="4">
        <v>0</v>
      </c>
      <c r="F28" s="4">
        <v>3</v>
      </c>
      <c r="G28" s="4">
        <v>5</v>
      </c>
      <c r="H28" s="4" t="s">
        <v>31</v>
      </c>
      <c r="I28" s="22"/>
      <c r="J28" s="20"/>
      <c r="K28" s="20" t="s">
        <v>32</v>
      </c>
    </row>
    <row r="29" spans="1:11" ht="15.75" thickBot="1" x14ac:dyDescent="0.3">
      <c r="A29" s="1">
        <v>8</v>
      </c>
      <c r="B29" s="2" t="s">
        <v>124</v>
      </c>
      <c r="C29" s="3" t="s">
        <v>65</v>
      </c>
      <c r="D29" s="4">
        <v>3</v>
      </c>
      <c r="E29" s="4">
        <v>0</v>
      </c>
      <c r="F29" s="4">
        <v>3</v>
      </c>
      <c r="G29" s="4">
        <v>5</v>
      </c>
      <c r="H29" s="4" t="s">
        <v>45</v>
      </c>
      <c r="I29" s="22"/>
      <c r="J29" s="20"/>
      <c r="K29" s="20" t="s">
        <v>32</v>
      </c>
    </row>
    <row r="30" spans="1:11" ht="18.95" customHeight="1" thickBot="1" x14ac:dyDescent="0.3">
      <c r="A30" s="1">
        <v>8</v>
      </c>
      <c r="B30" s="2" t="s">
        <v>125</v>
      </c>
      <c r="C30" s="3" t="s">
        <v>136</v>
      </c>
      <c r="D30" s="4">
        <v>3</v>
      </c>
      <c r="E30" s="4">
        <v>0</v>
      </c>
      <c r="F30" s="4">
        <v>3</v>
      </c>
      <c r="G30" s="4">
        <v>5</v>
      </c>
      <c r="H30" s="4" t="s">
        <v>45</v>
      </c>
      <c r="I30" s="22"/>
      <c r="J30" s="20"/>
      <c r="K30" s="20" t="s">
        <v>32</v>
      </c>
    </row>
    <row r="31" spans="1:11" ht="15.75" thickBot="1" x14ac:dyDescent="0.3">
      <c r="A31" s="1">
        <v>8</v>
      </c>
      <c r="B31" s="2" t="s">
        <v>126</v>
      </c>
      <c r="C31" s="3" t="s">
        <v>68</v>
      </c>
      <c r="D31" s="4">
        <v>3</v>
      </c>
      <c r="E31" s="4">
        <v>0</v>
      </c>
      <c r="F31" s="4">
        <v>3</v>
      </c>
      <c r="G31" s="4">
        <v>5</v>
      </c>
      <c r="H31" s="4" t="s">
        <v>45</v>
      </c>
      <c r="I31" s="22"/>
      <c r="J31" s="20"/>
      <c r="K31" s="20" t="s">
        <v>32</v>
      </c>
    </row>
    <row r="32" spans="1:11" ht="15.75" thickBot="1" x14ac:dyDescent="0.3">
      <c r="A32" s="1">
        <v>8</v>
      </c>
      <c r="B32" s="2" t="s">
        <v>127</v>
      </c>
      <c r="C32" s="3" t="s">
        <v>70</v>
      </c>
      <c r="D32" s="4">
        <v>3</v>
      </c>
      <c r="E32" s="4">
        <v>0</v>
      </c>
      <c r="F32" s="4">
        <v>3</v>
      </c>
      <c r="G32" s="4">
        <v>5</v>
      </c>
      <c r="H32" s="4" t="s">
        <v>45</v>
      </c>
      <c r="I32" s="22"/>
      <c r="J32" s="20"/>
      <c r="K32" s="20" t="s">
        <v>32</v>
      </c>
    </row>
    <row r="33" spans="1:11" ht="18.95" customHeight="1" thickBot="1" x14ac:dyDescent="0.3">
      <c r="A33" s="1">
        <v>8</v>
      </c>
      <c r="B33" s="2" t="s">
        <v>128</v>
      </c>
      <c r="C33" s="3" t="s">
        <v>74</v>
      </c>
      <c r="D33" s="4">
        <v>3</v>
      </c>
      <c r="E33" s="4">
        <v>0</v>
      </c>
      <c r="F33" s="4">
        <v>3</v>
      </c>
      <c r="G33" s="4">
        <v>5</v>
      </c>
      <c r="H33" s="4" t="s">
        <v>45</v>
      </c>
      <c r="I33" s="22"/>
      <c r="J33" s="20" t="s">
        <v>32</v>
      </c>
      <c r="K33" s="20"/>
    </row>
    <row r="34" spans="1:11" ht="16.5" thickBot="1" x14ac:dyDescent="0.3">
      <c r="A34" s="80" t="s">
        <v>9</v>
      </c>
      <c r="B34" s="81"/>
      <c r="C34" s="82"/>
      <c r="D34" s="5">
        <f>SUM(D5:D33)</f>
        <v>81</v>
      </c>
      <c r="E34" s="5">
        <f>SUM(E5:E33)</f>
        <v>0</v>
      </c>
      <c r="F34" s="6">
        <f>SUM(F5:F33)</f>
        <v>86</v>
      </c>
      <c r="G34" s="9">
        <f>SUM(G5:G33)</f>
        <v>138</v>
      </c>
      <c r="H34" s="83"/>
      <c r="I34" s="84"/>
      <c r="K34" s="12"/>
    </row>
    <row r="35" spans="1:11" ht="32.25" customHeight="1" thickBot="1" x14ac:dyDescent="0.3">
      <c r="A35" s="88" t="s">
        <v>12</v>
      </c>
      <c r="B35" s="89"/>
      <c r="C35" s="89"/>
      <c r="D35" s="7"/>
      <c r="E35" s="7"/>
      <c r="F35" s="7"/>
      <c r="G35" s="23">
        <f>COUNTIF(J5:J33,"X")</f>
        <v>3</v>
      </c>
      <c r="H35" s="84"/>
      <c r="I35" s="84"/>
      <c r="K35" s="12"/>
    </row>
    <row r="36" spans="1:11" ht="16.5" thickBot="1" x14ac:dyDescent="0.3">
      <c r="A36" s="90" t="s">
        <v>8</v>
      </c>
      <c r="B36" s="91"/>
      <c r="C36" s="91"/>
      <c r="D36" s="91"/>
      <c r="E36" s="91"/>
      <c r="F36" s="92"/>
      <c r="G36" s="24">
        <f>COUNTIF(I5:I33,"X")</f>
        <v>3</v>
      </c>
      <c r="H36" s="85"/>
      <c r="I36" s="84"/>
      <c r="K36" s="12"/>
    </row>
    <row r="37" spans="1:11" ht="16.5" thickBot="1" x14ac:dyDescent="0.3">
      <c r="A37" s="93" t="s">
        <v>10</v>
      </c>
      <c r="B37" s="94"/>
      <c r="C37" s="94"/>
      <c r="D37" s="94"/>
      <c r="E37" s="94"/>
      <c r="F37" s="95"/>
      <c r="G37" s="8">
        <f>COUNTIF(I5:I33,"X") / COUNT(A5:A33)</f>
        <v>0.10344827586206896</v>
      </c>
      <c r="H37" s="86"/>
      <c r="I37" s="87"/>
      <c r="J37" s="13"/>
      <c r="K37" s="14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34:C34"/>
    <mergeCell ref="H34:I37"/>
    <mergeCell ref="A35:C35"/>
    <mergeCell ref="A36:F36"/>
    <mergeCell ref="A37:F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BD9A-1B97-44EB-B9E7-37C03A7F0814}">
  <dimension ref="A1:K29"/>
  <sheetViews>
    <sheetView tabSelected="1" workbookViewId="0">
      <selection activeCell="R8" sqref="R8"/>
    </sheetView>
  </sheetViews>
  <sheetFormatPr defaultRowHeight="15" x14ac:dyDescent="0.25"/>
  <cols>
    <col min="5" max="5" width="3.28515625" bestFit="1" customWidth="1"/>
    <col min="8" max="8" width="3.5703125" bestFit="1" customWidth="1"/>
    <col min="10" max="10" width="6.7109375" bestFit="1" customWidth="1"/>
    <col min="11" max="11" width="8.5703125" bestFit="1" customWidth="1"/>
  </cols>
  <sheetData>
    <row r="1" spans="1:11" ht="16.5" thickBot="1" x14ac:dyDescent="0.3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10"/>
      <c r="K1" s="11"/>
    </row>
    <row r="2" spans="1:11" ht="15.75" thickBot="1" x14ac:dyDescent="0.3">
      <c r="A2" s="71" t="s">
        <v>269</v>
      </c>
      <c r="B2" s="72"/>
      <c r="C2" s="72"/>
      <c r="D2" s="72"/>
      <c r="E2" s="72"/>
      <c r="F2" s="72"/>
      <c r="G2" s="72"/>
      <c r="H2" s="72"/>
      <c r="I2" s="72"/>
      <c r="J2" s="18"/>
      <c r="K2" s="19"/>
    </row>
    <row r="3" spans="1:11" ht="15.75" thickBot="1" x14ac:dyDescent="0.3">
      <c r="A3" s="73" t="s">
        <v>0</v>
      </c>
      <c r="B3" s="73" t="s">
        <v>1</v>
      </c>
      <c r="C3" s="73" t="s">
        <v>2</v>
      </c>
      <c r="D3" s="73" t="s">
        <v>3</v>
      </c>
      <c r="E3" s="73" t="s">
        <v>4</v>
      </c>
      <c r="F3" s="73" t="s">
        <v>5</v>
      </c>
      <c r="G3" s="75" t="s">
        <v>6</v>
      </c>
      <c r="H3" s="73" t="s">
        <v>7</v>
      </c>
      <c r="I3" s="77" t="s">
        <v>270</v>
      </c>
      <c r="J3" s="78"/>
      <c r="K3" s="79"/>
    </row>
    <row r="4" spans="1:11" ht="15.75" thickBot="1" x14ac:dyDescent="0.3">
      <c r="A4" s="74"/>
      <c r="B4" s="74"/>
      <c r="C4" s="74"/>
      <c r="D4" s="74"/>
      <c r="E4" s="74"/>
      <c r="F4" s="74"/>
      <c r="G4" s="76"/>
      <c r="H4" s="74"/>
      <c r="I4" s="15" t="s">
        <v>13</v>
      </c>
      <c r="J4" s="17" t="s">
        <v>14</v>
      </c>
      <c r="K4" s="16" t="s">
        <v>15</v>
      </c>
    </row>
    <row r="5" spans="1:11" ht="45.75" thickBot="1" x14ac:dyDescent="0.3">
      <c r="A5" s="1">
        <v>2</v>
      </c>
      <c r="B5" s="2" t="s">
        <v>271</v>
      </c>
      <c r="C5" s="3" t="s">
        <v>272</v>
      </c>
      <c r="D5" s="4">
        <v>3</v>
      </c>
      <c r="E5" s="4">
        <v>0</v>
      </c>
      <c r="F5" s="4">
        <v>3</v>
      </c>
      <c r="G5" s="4">
        <v>6</v>
      </c>
      <c r="H5" s="4" t="s">
        <v>31</v>
      </c>
      <c r="I5" s="21"/>
      <c r="J5" s="20"/>
      <c r="K5" s="20">
        <v>6</v>
      </c>
    </row>
    <row r="6" spans="1:11" ht="60.75" thickBot="1" x14ac:dyDescent="0.3">
      <c r="A6" s="1">
        <v>2</v>
      </c>
      <c r="B6" s="2" t="s">
        <v>273</v>
      </c>
      <c r="C6" s="3" t="s">
        <v>274</v>
      </c>
      <c r="D6" s="4">
        <v>3</v>
      </c>
      <c r="E6" s="4">
        <v>0</v>
      </c>
      <c r="F6" s="4">
        <v>3</v>
      </c>
      <c r="G6" s="4">
        <v>4</v>
      </c>
      <c r="H6" s="4" t="s">
        <v>31</v>
      </c>
      <c r="I6" s="21">
        <v>4</v>
      </c>
      <c r="J6" s="20"/>
      <c r="K6" s="20"/>
    </row>
    <row r="7" spans="1:11" ht="45.75" thickBot="1" x14ac:dyDescent="0.3">
      <c r="A7" s="1">
        <v>2</v>
      </c>
      <c r="B7" s="2" t="s">
        <v>275</v>
      </c>
      <c r="C7" s="3" t="s">
        <v>276</v>
      </c>
      <c r="D7" s="4">
        <v>3</v>
      </c>
      <c r="E7" s="4">
        <v>0</v>
      </c>
      <c r="F7" s="4">
        <v>3</v>
      </c>
      <c r="G7" s="4">
        <v>6</v>
      </c>
      <c r="H7" s="4" t="s">
        <v>31</v>
      </c>
      <c r="I7" s="22"/>
      <c r="J7" s="20"/>
      <c r="K7" s="20">
        <v>6</v>
      </c>
    </row>
    <row r="8" spans="1:11" ht="105.75" thickBot="1" x14ac:dyDescent="0.3">
      <c r="A8" s="1">
        <v>2</v>
      </c>
      <c r="B8" s="2" t="s">
        <v>277</v>
      </c>
      <c r="C8" s="3" t="s">
        <v>278</v>
      </c>
      <c r="D8" s="4">
        <v>2</v>
      </c>
      <c r="E8" s="4">
        <v>0</v>
      </c>
      <c r="F8" s="4">
        <v>2</v>
      </c>
      <c r="G8" s="4">
        <v>2</v>
      </c>
      <c r="H8" s="4" t="s">
        <v>31</v>
      </c>
      <c r="I8" s="21">
        <v>2</v>
      </c>
      <c r="J8" s="20"/>
      <c r="K8" s="20"/>
    </row>
    <row r="9" spans="1:11" ht="30.75" thickBot="1" x14ac:dyDescent="0.3">
      <c r="A9" s="1">
        <v>2</v>
      </c>
      <c r="B9" s="2" t="s">
        <v>279</v>
      </c>
      <c r="C9" s="3" t="s">
        <v>28</v>
      </c>
      <c r="D9" s="4">
        <v>2</v>
      </c>
      <c r="E9" s="4">
        <v>0</v>
      </c>
      <c r="F9" s="4">
        <v>2</v>
      </c>
      <c r="G9" s="4">
        <v>2</v>
      </c>
      <c r="H9" s="4" t="s">
        <v>31</v>
      </c>
      <c r="I9" s="21">
        <v>2</v>
      </c>
      <c r="J9" s="20"/>
      <c r="K9" s="20"/>
    </row>
    <row r="10" spans="1:11" ht="60.75" thickBot="1" x14ac:dyDescent="0.3">
      <c r="A10" s="1">
        <v>2</v>
      </c>
      <c r="B10" s="2" t="s">
        <v>280</v>
      </c>
      <c r="C10" s="3" t="s">
        <v>281</v>
      </c>
      <c r="D10" s="4">
        <v>2</v>
      </c>
      <c r="E10" s="4">
        <v>2</v>
      </c>
      <c r="F10" s="4">
        <v>3</v>
      </c>
      <c r="G10" s="4">
        <v>5</v>
      </c>
      <c r="H10" s="4" t="s">
        <v>45</v>
      </c>
      <c r="I10" s="21">
        <v>5</v>
      </c>
      <c r="J10" s="20"/>
      <c r="K10" s="20"/>
    </row>
    <row r="11" spans="1:11" ht="60.75" thickBot="1" x14ac:dyDescent="0.3">
      <c r="A11" s="1">
        <v>2</v>
      </c>
      <c r="B11" s="2" t="s">
        <v>282</v>
      </c>
      <c r="C11" s="3" t="s">
        <v>283</v>
      </c>
      <c r="D11" s="4">
        <v>2</v>
      </c>
      <c r="E11" s="4">
        <v>2</v>
      </c>
      <c r="F11" s="4">
        <v>3</v>
      </c>
      <c r="G11" s="4">
        <v>5</v>
      </c>
      <c r="H11" s="4" t="s">
        <v>45</v>
      </c>
      <c r="I11" s="22"/>
      <c r="J11" s="20"/>
      <c r="K11" s="20">
        <v>5</v>
      </c>
    </row>
    <row r="12" spans="1:11" ht="30.75" thickBot="1" x14ac:dyDescent="0.3">
      <c r="A12" s="1">
        <v>4</v>
      </c>
      <c r="B12" s="2" t="s">
        <v>284</v>
      </c>
      <c r="C12" s="3" t="s">
        <v>285</v>
      </c>
      <c r="D12" s="4">
        <v>2</v>
      </c>
      <c r="E12" s="4">
        <v>0</v>
      </c>
      <c r="F12" s="4">
        <v>2</v>
      </c>
      <c r="G12" s="4">
        <v>4</v>
      </c>
      <c r="H12" s="4" t="s">
        <v>31</v>
      </c>
      <c r="I12" s="21">
        <v>4</v>
      </c>
      <c r="J12" s="20"/>
      <c r="K12" s="20"/>
    </row>
    <row r="13" spans="1:11" ht="60.75" thickBot="1" x14ac:dyDescent="0.3">
      <c r="A13" s="1">
        <v>4</v>
      </c>
      <c r="B13" s="2" t="s">
        <v>286</v>
      </c>
      <c r="C13" s="3" t="s">
        <v>192</v>
      </c>
      <c r="D13" s="4">
        <v>3</v>
      </c>
      <c r="E13" s="4">
        <v>0</v>
      </c>
      <c r="F13" s="4">
        <v>3</v>
      </c>
      <c r="G13" s="4">
        <v>6</v>
      </c>
      <c r="H13" s="4" t="s">
        <v>31</v>
      </c>
      <c r="I13" s="21">
        <v>6</v>
      </c>
      <c r="J13" s="20"/>
      <c r="K13" s="20"/>
    </row>
    <row r="14" spans="1:11" ht="60.75" thickBot="1" x14ac:dyDescent="0.3">
      <c r="A14" s="1">
        <v>4</v>
      </c>
      <c r="B14" s="2" t="s">
        <v>287</v>
      </c>
      <c r="C14" s="3" t="s">
        <v>288</v>
      </c>
      <c r="D14" s="4">
        <v>3</v>
      </c>
      <c r="E14" s="4">
        <v>0</v>
      </c>
      <c r="F14" s="4">
        <v>3</v>
      </c>
      <c r="G14" s="4">
        <v>4</v>
      </c>
      <c r="H14" s="4" t="s">
        <v>31</v>
      </c>
      <c r="I14" s="22"/>
      <c r="J14" s="20"/>
      <c r="K14" s="20">
        <v>4</v>
      </c>
    </row>
    <row r="15" spans="1:11" ht="45.75" thickBot="1" x14ac:dyDescent="0.3">
      <c r="A15" s="1">
        <v>4</v>
      </c>
      <c r="B15" s="2" t="s">
        <v>289</v>
      </c>
      <c r="C15" s="3" t="s">
        <v>290</v>
      </c>
      <c r="D15" s="4">
        <v>3</v>
      </c>
      <c r="E15" s="4">
        <v>0</v>
      </c>
      <c r="F15" s="4">
        <v>3</v>
      </c>
      <c r="G15" s="4">
        <v>4</v>
      </c>
      <c r="H15" s="4" t="s">
        <v>31</v>
      </c>
      <c r="I15" s="22"/>
      <c r="J15" s="20"/>
      <c r="K15" s="20">
        <v>4</v>
      </c>
    </row>
    <row r="16" spans="1:11" ht="60.75" thickBot="1" x14ac:dyDescent="0.3">
      <c r="A16" s="1">
        <v>4</v>
      </c>
      <c r="B16" s="2" t="s">
        <v>291</v>
      </c>
      <c r="C16" s="3" t="s">
        <v>292</v>
      </c>
      <c r="D16" s="4">
        <v>2</v>
      </c>
      <c r="E16" s="4">
        <v>2</v>
      </c>
      <c r="F16" s="4">
        <v>3</v>
      </c>
      <c r="G16" s="4">
        <v>6</v>
      </c>
      <c r="H16" s="4" t="s">
        <v>45</v>
      </c>
      <c r="I16" s="22"/>
      <c r="J16" s="20"/>
      <c r="K16" s="20">
        <v>6</v>
      </c>
    </row>
    <row r="17" spans="1:11" ht="45.75" thickBot="1" x14ac:dyDescent="0.3">
      <c r="A17" s="1">
        <v>4</v>
      </c>
      <c r="B17" s="2" t="s">
        <v>293</v>
      </c>
      <c r="C17" s="3" t="s">
        <v>294</v>
      </c>
      <c r="D17" s="4">
        <v>2</v>
      </c>
      <c r="E17" s="4">
        <v>2</v>
      </c>
      <c r="F17" s="4">
        <v>3</v>
      </c>
      <c r="G17" s="4">
        <v>6</v>
      </c>
      <c r="H17" s="4" t="s">
        <v>45</v>
      </c>
      <c r="I17" s="22"/>
      <c r="J17" s="20"/>
      <c r="K17" s="20">
        <v>6</v>
      </c>
    </row>
    <row r="18" spans="1:11" ht="120.75" thickBot="1" x14ac:dyDescent="0.3">
      <c r="A18" s="1">
        <v>6</v>
      </c>
      <c r="B18" s="2" t="s">
        <v>295</v>
      </c>
      <c r="C18" s="3" t="s">
        <v>296</v>
      </c>
      <c r="D18" s="4">
        <v>3</v>
      </c>
      <c r="E18" s="4">
        <v>0</v>
      </c>
      <c r="F18" s="4">
        <v>3</v>
      </c>
      <c r="G18" s="4">
        <v>4</v>
      </c>
      <c r="H18" s="4" t="s">
        <v>31</v>
      </c>
      <c r="I18" s="21">
        <v>4</v>
      </c>
      <c r="J18" s="20"/>
      <c r="K18" s="20"/>
    </row>
    <row r="19" spans="1:11" ht="75.75" thickBot="1" x14ac:dyDescent="0.3">
      <c r="A19" s="1">
        <v>6</v>
      </c>
      <c r="B19" s="2" t="s">
        <v>297</v>
      </c>
      <c r="C19" s="3" t="s">
        <v>298</v>
      </c>
      <c r="D19" s="4">
        <v>3</v>
      </c>
      <c r="E19" s="4">
        <v>0</v>
      </c>
      <c r="F19" s="4">
        <v>3</v>
      </c>
      <c r="G19" s="4">
        <v>4</v>
      </c>
      <c r="H19" s="4" t="s">
        <v>31</v>
      </c>
      <c r="I19" s="22"/>
      <c r="J19" s="20"/>
      <c r="K19" s="20">
        <v>4</v>
      </c>
    </row>
    <row r="20" spans="1:11" ht="60.75" thickBot="1" x14ac:dyDescent="0.3">
      <c r="A20" s="1">
        <v>6</v>
      </c>
      <c r="B20" s="2" t="s">
        <v>299</v>
      </c>
      <c r="C20" s="3" t="s">
        <v>300</v>
      </c>
      <c r="D20" s="4">
        <v>3</v>
      </c>
      <c r="E20" s="4">
        <v>0</v>
      </c>
      <c r="F20" s="4">
        <v>3</v>
      </c>
      <c r="G20" s="4">
        <v>4</v>
      </c>
      <c r="H20" s="4" t="s">
        <v>31</v>
      </c>
      <c r="I20" s="22"/>
      <c r="J20" s="20"/>
      <c r="K20" s="20">
        <v>4</v>
      </c>
    </row>
    <row r="21" spans="1:11" ht="75.75" thickBot="1" x14ac:dyDescent="0.3">
      <c r="A21" s="1">
        <v>6</v>
      </c>
      <c r="B21" s="2" t="s">
        <v>301</v>
      </c>
      <c r="C21" s="3" t="s">
        <v>302</v>
      </c>
      <c r="D21" s="4">
        <v>3</v>
      </c>
      <c r="E21" s="4">
        <v>0</v>
      </c>
      <c r="F21" s="4">
        <v>3</v>
      </c>
      <c r="G21" s="4">
        <v>6</v>
      </c>
      <c r="H21" s="4" t="s">
        <v>31</v>
      </c>
      <c r="I21" s="22"/>
      <c r="J21" s="20"/>
      <c r="K21" s="20">
        <v>6</v>
      </c>
    </row>
    <row r="22" spans="1:11" ht="75.75" thickBot="1" x14ac:dyDescent="0.3">
      <c r="A22" s="1">
        <v>6</v>
      </c>
      <c r="B22" s="2" t="s">
        <v>303</v>
      </c>
      <c r="C22" s="3" t="s">
        <v>304</v>
      </c>
      <c r="D22" s="4">
        <v>3</v>
      </c>
      <c r="E22" s="4">
        <v>0</v>
      </c>
      <c r="F22" s="4">
        <v>3</v>
      </c>
      <c r="G22" s="4">
        <v>4</v>
      </c>
      <c r="H22" s="4" t="s">
        <v>31</v>
      </c>
      <c r="I22" s="22"/>
      <c r="J22" s="20"/>
      <c r="K22" s="20">
        <v>4</v>
      </c>
    </row>
    <row r="23" spans="1:11" ht="75.75" thickBot="1" x14ac:dyDescent="0.3">
      <c r="A23" s="1">
        <v>6</v>
      </c>
      <c r="B23" s="2" t="s">
        <v>305</v>
      </c>
      <c r="C23" s="3" t="s">
        <v>306</v>
      </c>
      <c r="D23" s="4">
        <v>2</v>
      </c>
      <c r="E23" s="4">
        <v>0</v>
      </c>
      <c r="F23" s="4">
        <v>2</v>
      </c>
      <c r="G23" s="4">
        <v>4</v>
      </c>
      <c r="H23" s="4" t="s">
        <v>45</v>
      </c>
      <c r="I23" s="22"/>
      <c r="J23" s="20"/>
      <c r="K23" s="20">
        <v>4</v>
      </c>
    </row>
    <row r="24" spans="1:11" ht="60.75" thickBot="1" x14ac:dyDescent="0.3">
      <c r="A24" s="1">
        <v>6</v>
      </c>
      <c r="B24" s="2" t="s">
        <v>307</v>
      </c>
      <c r="C24" s="3" t="s">
        <v>308</v>
      </c>
      <c r="D24" s="4">
        <v>2</v>
      </c>
      <c r="E24" s="4">
        <v>0</v>
      </c>
      <c r="F24" s="4">
        <v>2</v>
      </c>
      <c r="G24" s="4">
        <v>4</v>
      </c>
      <c r="H24" s="4" t="s">
        <v>45</v>
      </c>
      <c r="I24" s="22"/>
      <c r="J24" s="20"/>
      <c r="K24" s="20">
        <v>4</v>
      </c>
    </row>
    <row r="25" spans="1:11" ht="105.75" thickBot="1" x14ac:dyDescent="0.3">
      <c r="A25" s="1">
        <v>8</v>
      </c>
      <c r="B25" s="2" t="s">
        <v>309</v>
      </c>
      <c r="C25" s="3" t="s">
        <v>310</v>
      </c>
      <c r="D25" s="4">
        <v>0</v>
      </c>
      <c r="E25" s="4">
        <v>40</v>
      </c>
      <c r="F25" s="4">
        <v>10</v>
      </c>
      <c r="G25" s="4">
        <v>30</v>
      </c>
      <c r="H25" s="4" t="s">
        <v>31</v>
      </c>
      <c r="I25" s="22"/>
      <c r="J25" s="20"/>
      <c r="K25" s="20">
        <v>30</v>
      </c>
    </row>
    <row r="26" spans="1:11" ht="16.5" thickBot="1" x14ac:dyDescent="0.3">
      <c r="A26" s="80" t="s">
        <v>9</v>
      </c>
      <c r="B26" s="81"/>
      <c r="C26" s="82"/>
      <c r="D26" s="52">
        <f>SUM(D5:D25)</f>
        <v>51</v>
      </c>
      <c r="E26" s="52">
        <f>SUM(E5:E25)</f>
        <v>48</v>
      </c>
      <c r="F26" s="53">
        <f>SUM(F5:F25)</f>
        <v>65</v>
      </c>
      <c r="G26" s="54">
        <f>SUM(G5:G25)</f>
        <v>120</v>
      </c>
      <c r="H26" s="55"/>
      <c r="I26" s="56">
        <f>SUM(I5:I25)</f>
        <v>27</v>
      </c>
      <c r="J26" s="57">
        <f>SUM(J5:J25)</f>
        <v>0</v>
      </c>
      <c r="K26" s="58">
        <f>SUM(K5:K25)</f>
        <v>93</v>
      </c>
    </row>
    <row r="27" spans="1:11" ht="16.5" thickBot="1" x14ac:dyDescent="0.3">
      <c r="A27" s="88" t="s">
        <v>12</v>
      </c>
      <c r="B27" s="89"/>
      <c r="C27" s="89"/>
      <c r="D27" s="7"/>
      <c r="E27" s="7"/>
      <c r="F27" s="7"/>
      <c r="G27" s="23">
        <f>$J$26</f>
        <v>0</v>
      </c>
      <c r="H27" s="59"/>
      <c r="I27" s="50"/>
      <c r="J27" s="60"/>
      <c r="K27" s="61"/>
    </row>
    <row r="28" spans="1:11" ht="16.5" thickBot="1" x14ac:dyDescent="0.3">
      <c r="A28" s="90" t="s">
        <v>8</v>
      </c>
      <c r="B28" s="91"/>
      <c r="C28" s="91"/>
      <c r="D28" s="91"/>
      <c r="E28" s="91"/>
      <c r="F28" s="92"/>
      <c r="G28" s="24">
        <f>$I$26</f>
        <v>27</v>
      </c>
      <c r="H28" s="62"/>
      <c r="I28" s="63"/>
      <c r="J28" s="64"/>
      <c r="K28" s="12"/>
    </row>
    <row r="29" spans="1:11" ht="16.5" thickBot="1" x14ac:dyDescent="0.3">
      <c r="A29" s="93" t="s">
        <v>10</v>
      </c>
      <c r="B29" s="94"/>
      <c r="C29" s="94"/>
      <c r="D29" s="94"/>
      <c r="E29" s="94"/>
      <c r="F29" s="95"/>
      <c r="G29" s="65">
        <f>SUM(G27:G28)/G26%</f>
        <v>22.5</v>
      </c>
      <c r="H29" s="66"/>
      <c r="I29" s="51"/>
      <c r="J29" s="67"/>
      <c r="K29" s="68"/>
    </row>
  </sheetData>
  <mergeCells count="15">
    <mergeCell ref="A26:C26"/>
    <mergeCell ref="A27:C27"/>
    <mergeCell ref="A28:F28"/>
    <mergeCell ref="A29:F29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İŞLETME İNG</vt:lpstr>
      <vt:lpstr>İŞLETME TÜRKÇE</vt:lpstr>
      <vt:lpstr>UTL TÜRKÇE</vt:lpstr>
      <vt:lpstr>UTL İNGİLİZCE</vt:lpstr>
      <vt:lpstr>PSİKOLOJİ TÜRKÇE</vt:lpstr>
      <vt:lpstr>PSİKOLOJİ %30 TÜRKÇE</vt:lpstr>
      <vt:lpstr>PSİKOLOJİ İNGİLİZCE</vt:lpstr>
      <vt:lpstr>MÜTERCİM ve TERCÜMANLIK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FATIMA YILMAZLAR</cp:lastModifiedBy>
  <dcterms:created xsi:type="dcterms:W3CDTF">2023-04-14T07:16:42Z</dcterms:created>
  <dcterms:modified xsi:type="dcterms:W3CDTF">2025-05-12T08:37:48Z</dcterms:modified>
</cp:coreProperties>
</file>