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60" windowHeight="7635"/>
  </bookViews>
  <sheets>
    <sheet name="ING İŞL" sheetId="1" r:id="rId1"/>
    <sheet name="TR İŞL" sheetId="2" r:id="rId2"/>
    <sheet name="ING UFB" sheetId="3" r:id="rId3"/>
    <sheet name="ING UF" sheetId="4" r:id="rId4"/>
    <sheet name="ING UTL" sheetId="5" r:id="rId5"/>
    <sheet name="TR UTL" sheetId="6" r:id="rId6"/>
    <sheet name="%30 ING PSY" sheetId="7" r:id="rId7"/>
    <sheet name="ING PSY" sheetId="8" r:id="rId8"/>
    <sheet name="TR PSY" sheetId="9" r:id="rId9"/>
  </sheets>
  <definedNames>
    <definedName name="_xlnm.Print_Area" localSheetId="1">'TR İŞL'!$A$1:$K$11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8" l="1"/>
  <c r="F20" i="8"/>
  <c r="G20" i="8"/>
  <c r="D20" i="8"/>
  <c r="E20" i="7"/>
  <c r="F20" i="7"/>
  <c r="G20" i="7"/>
  <c r="D20" i="7"/>
  <c r="E21" i="1"/>
  <c r="F21" i="1"/>
  <c r="G21" i="1"/>
  <c r="D21" i="1"/>
  <c r="G22" i="9" l="1"/>
  <c r="G20" i="9"/>
  <c r="F20" i="9"/>
  <c r="D20" i="9"/>
  <c r="G23" i="1" l="1"/>
  <c r="G9" i="6" l="1"/>
  <c r="G11" i="6" s="1"/>
  <c r="F9" i="6"/>
  <c r="D9" i="6"/>
  <c r="G17" i="5"/>
  <c r="G19" i="5" s="1"/>
  <c r="F17" i="5"/>
  <c r="D17" i="5"/>
  <c r="G19" i="4" l="1"/>
  <c r="G21" i="4" s="1"/>
  <c r="F19" i="4"/>
  <c r="D19" i="4"/>
  <c r="G19" i="3"/>
  <c r="G21" i="3" s="1"/>
  <c r="F19" i="3"/>
  <c r="D19" i="3"/>
  <c r="G9" i="2" l="1"/>
  <c r="G11" i="2" s="1"/>
  <c r="F9" i="2"/>
  <c r="D9" i="2"/>
</calcChain>
</file>

<file path=xl/sharedStrings.xml><?xml version="1.0" encoding="utf-8"?>
<sst xmlns="http://schemas.openxmlformats.org/spreadsheetml/2006/main" count="969" uniqueCount="210">
  <si>
    <t>Dersin Dönemi</t>
  </si>
  <si>
    <t>Dersin Kodu</t>
  </si>
  <si>
    <t>Dersin Adı</t>
  </si>
  <si>
    <t>T</t>
  </si>
  <si>
    <t>U</t>
  </si>
  <si>
    <t>K</t>
  </si>
  <si>
    <t>AKTS</t>
  </si>
  <si>
    <t>Z/S</t>
  </si>
  <si>
    <t>Dersin Öğrenim Şekli</t>
  </si>
  <si>
    <t>Dersin Sınavlarının Uygulanma Şekli</t>
  </si>
  <si>
    <t>Ara Sınav</t>
  </si>
  <si>
    <t>Genel ve Büt. Sınavı</t>
  </si>
  <si>
    <t>Güz YY- 1. Dönem</t>
  </si>
  <si>
    <t>HIS101</t>
  </si>
  <si>
    <t>Atatürk İlkeleri ve İnkılap Tarihi I</t>
  </si>
  <si>
    <t>Z</t>
  </si>
  <si>
    <t>Uzaktan Öğrenim</t>
  </si>
  <si>
    <t>Yüz Yüze (Ders Notuna Katkısı %40)</t>
  </si>
  <si>
    <t>Yüz Yüze (Ders Notuna Katkısı %60)</t>
  </si>
  <si>
    <t>TUR101</t>
  </si>
  <si>
    <t>Türk Dili I</t>
  </si>
  <si>
    <t>Güz YY- 3. Dönem</t>
  </si>
  <si>
    <t>MAN209</t>
  </si>
  <si>
    <t>Pazarlamaya Giriş</t>
  </si>
  <si>
    <t>MAN203</t>
  </si>
  <si>
    <t>Muhasebe-I</t>
  </si>
  <si>
    <t>MAN207</t>
  </si>
  <si>
    <t>Örgüt Kuramı</t>
  </si>
  <si>
    <t>Güz YY- 5. Dönem</t>
  </si>
  <si>
    <t>MAN309</t>
  </si>
  <si>
    <t>İnsan Kaynakları Yönetimi</t>
  </si>
  <si>
    <t>Güz YY- 7. Dönem</t>
  </si>
  <si>
    <t>MAN421</t>
  </si>
  <si>
    <t>Karşılaştırmalı Yönetim Sistemleri</t>
  </si>
  <si>
    <t>S</t>
  </si>
  <si>
    <t>MAN433</t>
  </si>
  <si>
    <t>İşletme Semineri</t>
  </si>
  <si>
    <t>Yok</t>
  </si>
  <si>
    <t>Ödev/Proje (Ders Notuna katkısı %100)</t>
  </si>
  <si>
    <t>Bahar YY- 2. Dönem</t>
  </si>
  <si>
    <t>HİS102</t>
  </si>
  <si>
    <t>Atatürk İlkeleri ve İnkılap Tarihi II</t>
  </si>
  <si>
    <t>TUR102</t>
  </si>
  <si>
    <t>Türk Dili II</t>
  </si>
  <si>
    <t>SOC104</t>
  </si>
  <si>
    <t>Sosyolojiye Giriş</t>
  </si>
  <si>
    <t>Bahar YY- 4. Dönem</t>
  </si>
  <si>
    <t>LAW230</t>
  </si>
  <si>
    <t>İşletme Hukuku</t>
  </si>
  <si>
    <t>MAN228</t>
  </si>
  <si>
    <t>Örgütsel Davranış</t>
  </si>
  <si>
    <t>Bahar YY- 6. Dönem</t>
  </si>
  <si>
    <t>MAN334</t>
  </si>
  <si>
    <t>Değişim Yöntemi ve Liderlik</t>
  </si>
  <si>
    <t>MAN304</t>
  </si>
  <si>
    <t>Uluslararası İşletmecilik</t>
  </si>
  <si>
    <t>İş Sağlığı ve Güvenliği</t>
  </si>
  <si>
    <t>MAN348</t>
  </si>
  <si>
    <t>Tüketici Davranışları</t>
  </si>
  <si>
    <t>Yüz Yüze  (Ders Notuna Katkısı %40)</t>
  </si>
  <si>
    <t>Uzaktan Eğitim Derslerinin Toplamı</t>
  </si>
  <si>
    <t>Bölüm Derslerinin Toplamı</t>
  </si>
  <si>
    <t>Uzaktan Eğitim Derslerinin Bölüm Derslerine Oranı - %</t>
  </si>
  <si>
    <t>İşletme (Türkçe) Bölümünde 2022-2023 Eğitim-Öğretim Yılı Güz ve Bahar Yarıyılı Uzaktan Eğitim Yöntemiyle Verilecek Dersler</t>
  </si>
  <si>
    <t>TÜR101</t>
  </si>
  <si>
    <t>Türk Dili – I</t>
  </si>
  <si>
    <t>Uzaktan Öğretim</t>
  </si>
  <si>
    <t>ATA101</t>
  </si>
  <si>
    <t>Atatürk İlk.İnk.Tar – I</t>
  </si>
  <si>
    <t>Bahar YY- 2.Dönem</t>
  </si>
  <si>
    <t>TÜR102</t>
  </si>
  <si>
    <t>Türk Dili – II</t>
  </si>
  <si>
    <t xml:space="preserve">Bahar YY- 2.Dönem </t>
  </si>
  <si>
    <t>ATA102</t>
  </si>
  <si>
    <t>Atatürk İlk.İnk.Tar – II</t>
  </si>
  <si>
    <t>SOS102</t>
  </si>
  <si>
    <t>TUR 101</t>
  </si>
  <si>
    <t>Uzaktan Eğitim</t>
  </si>
  <si>
    <t>HIS 101</t>
  </si>
  <si>
    <t>Atatürk İlk. İnk. Tar – I</t>
  </si>
  <si>
    <t>Güz YY 3. Dönem</t>
  </si>
  <si>
    <t>MAN 203</t>
  </si>
  <si>
    <t>Muhasebe – I</t>
  </si>
  <si>
    <t>Güz YY 5. Dönem</t>
  </si>
  <si>
    <t>INF317</t>
  </si>
  <si>
    <t>Bankacılığa Giriş</t>
  </si>
  <si>
    <t>Bahar YY-2. Dönem</t>
  </si>
  <si>
    <t>TUR 102</t>
  </si>
  <si>
    <t>Yüzyüze  (Ders Notuna Katkısı %40)</t>
  </si>
  <si>
    <t>HIS 102</t>
  </si>
  <si>
    <t>SOC 104</t>
  </si>
  <si>
    <t>Bahar YY-4. Dönem</t>
  </si>
  <si>
    <t>INF202</t>
  </si>
  <si>
    <t>İşletme Finansı</t>
  </si>
  <si>
    <t>Bahar YY-6. Dönem</t>
  </si>
  <si>
    <t>INF306</t>
  </si>
  <si>
    <t xml:space="preserve">Mali Tablolar Analizi </t>
  </si>
  <si>
    <t>INF308</t>
  </si>
  <si>
    <t xml:space="preserve">Uluslararası Kurumsal Finans </t>
  </si>
  <si>
    <t>MAN 348</t>
  </si>
  <si>
    <t xml:space="preserve">Tüketici Davranışları </t>
  </si>
  <si>
    <t>Bahar YY-8. Dönem</t>
  </si>
  <si>
    <t>MAN 452</t>
  </si>
  <si>
    <t>ECO 408</t>
  </si>
  <si>
    <t>Finanasal Raporlama</t>
  </si>
  <si>
    <t>INF307</t>
  </si>
  <si>
    <t>Bankacılık ve Finansal Aracılık</t>
  </si>
  <si>
    <t>Güz YY 7. Dönem</t>
  </si>
  <si>
    <t>INF411</t>
  </si>
  <si>
    <t>Şirket Birleşmeleri ve Satın Alımları</t>
  </si>
  <si>
    <t xml:space="preserve">MAN204 </t>
  </si>
  <si>
    <t>Muhasebe - II</t>
  </si>
  <si>
    <t>MAN 217</t>
  </si>
  <si>
    <t xml:space="preserve">Temel Muhasebe </t>
  </si>
  <si>
    <t>ITL203</t>
  </si>
  <si>
    <t>Lojistik ve TZK</t>
  </si>
  <si>
    <t>ITL 321</t>
  </si>
  <si>
    <t>Depo Yönetimi</t>
  </si>
  <si>
    <t>ITL343</t>
  </si>
  <si>
    <t>Uluslararası Lojistik ve LGK</t>
  </si>
  <si>
    <t>Güz YY- 7.Dönem</t>
  </si>
  <si>
    <t>ITL 455</t>
  </si>
  <si>
    <t>İşletmelerde Etik ve Sosyal Sorumluluk</t>
  </si>
  <si>
    <t>Atatürk İlke. ve İnk. Trh. II</t>
  </si>
  <si>
    <t xml:space="preserve">Bahar YY- 4.Dönem </t>
  </si>
  <si>
    <t>ITL 248</t>
  </si>
  <si>
    <t>Uluslararası Taşımacılık</t>
  </si>
  <si>
    <t>MAN324</t>
  </si>
  <si>
    <t>Satış Yönetimi</t>
  </si>
  <si>
    <t>Yüz Yüze (Ders Notuna Katkısı %50+ Proje %10= Toplam %60)</t>
  </si>
  <si>
    <t xml:space="preserve">Bahar YY- 6.Dönem </t>
  </si>
  <si>
    <t>ITL344</t>
  </si>
  <si>
    <t>Tedarik ve Satın Alma</t>
  </si>
  <si>
    <t>Uluslararası Ticaret ve Lojistik (Türkçe) Bölümünde 2022-2023 Eğitim-Öğretim Yılı Güz ve Bahar Yarıyılı Uzaktan Eğitim Yöntemiyle Verilecek Dersler</t>
  </si>
  <si>
    <t>Eğitim Dili</t>
  </si>
  <si>
    <t>Güz YY-1. Dönem</t>
  </si>
  <si>
    <t>Türkçe</t>
  </si>
  <si>
    <t>Yüz yüze (Ders Notuna Katkısı %40)</t>
  </si>
  <si>
    <t>PSY101</t>
  </si>
  <si>
    <t>Psikolojiye Giriş I</t>
  </si>
  <si>
    <t>İngilizce</t>
  </si>
  <si>
    <t>Güz YY-3. Dönem</t>
  </si>
  <si>
    <t>PSY203</t>
  </si>
  <si>
    <t>Kişilik Kuramları I</t>
  </si>
  <si>
    <t>Güz YY-5. Dönem</t>
  </si>
  <si>
    <t xml:space="preserve">PSY321 </t>
  </si>
  <si>
    <t>Psikoloji Tarihi</t>
  </si>
  <si>
    <t>Yüz yüze (Ders Notuna Katkısı %60)</t>
  </si>
  <si>
    <t>Güz.YY-5. Dönem</t>
  </si>
  <si>
    <t>PSY337</t>
  </si>
  <si>
    <t>Travma Psikolojisi</t>
  </si>
  <si>
    <t>Güz YY-5.Dönem</t>
  </si>
  <si>
    <t>PSY315</t>
  </si>
  <si>
    <t>Ruhsal Bozukluklar I</t>
  </si>
  <si>
    <t>Güz YY-7.Dönem</t>
  </si>
  <si>
    <t>PSY453</t>
  </si>
  <si>
    <t>Kısa Süreli Psikoterapiler</t>
  </si>
  <si>
    <t>Güz YY-7. Dönem</t>
  </si>
  <si>
    <t>PSY403</t>
  </si>
  <si>
    <t>Endüstri Psikolojisi</t>
  </si>
  <si>
    <t>PSY447</t>
  </si>
  <si>
    <t>Kalitatif Yöntemler</t>
  </si>
  <si>
    <t>Bahar YY-2 Dönem</t>
  </si>
  <si>
    <t>HIS102</t>
  </si>
  <si>
    <t>PSY102</t>
  </si>
  <si>
    <t>Psikolojiye Giriş II</t>
  </si>
  <si>
    <t>PSY106</t>
  </si>
  <si>
    <t xml:space="preserve">Sosyolojiye Giriş </t>
  </si>
  <si>
    <t xml:space="preserve">PSY212 </t>
  </si>
  <si>
    <t>Kişilik Kuramları II</t>
  </si>
  <si>
    <t>PSY314</t>
  </si>
  <si>
    <t>Öykü Alma ve Görüşme Teknikleri</t>
  </si>
  <si>
    <t>HISC101</t>
  </si>
  <si>
    <t>TURC101</t>
  </si>
  <si>
    <t>PSYC101</t>
  </si>
  <si>
    <t>PSYC203</t>
  </si>
  <si>
    <t xml:space="preserve">PSYC321 </t>
  </si>
  <si>
    <t>PSYC327</t>
  </si>
  <si>
    <t>PSYC315</t>
  </si>
  <si>
    <t>PSYC453</t>
  </si>
  <si>
    <t>PSYC403</t>
  </si>
  <si>
    <t>PSYC447</t>
  </si>
  <si>
    <t>TURC102</t>
  </si>
  <si>
    <t>HISC102</t>
  </si>
  <si>
    <t>PSYC102</t>
  </si>
  <si>
    <t>PSYC106</t>
  </si>
  <si>
    <t>Yüz Yüze (Ders Notuna Katkısı %80)</t>
  </si>
  <si>
    <t xml:space="preserve">PSYC212 </t>
  </si>
  <si>
    <t>PSYC314</t>
  </si>
  <si>
    <t>ATA-101</t>
  </si>
  <si>
    <t>TUR-101</t>
  </si>
  <si>
    <t>PSİ-101</t>
  </si>
  <si>
    <t>PSİ-203</t>
  </si>
  <si>
    <t xml:space="preserve">PSİ-321 </t>
  </si>
  <si>
    <t>PSİ-453</t>
  </si>
  <si>
    <t>PSİ-403</t>
  </si>
  <si>
    <t>TUR-102</t>
  </si>
  <si>
    <t>ATA-102</t>
  </si>
  <si>
    <t>PSİ-102</t>
  </si>
  <si>
    <t>PSİ-106</t>
  </si>
  <si>
    <t xml:space="preserve">PSİ-212 </t>
  </si>
  <si>
    <t>Bölüm Derslerinin Toplamı (1. ve 2. YY AKTS Toplamı)</t>
  </si>
  <si>
    <t>İktisadi, İdari ve Sosyal Bilimler Fakültesinin 20.09.2022 tarihli ve 14/29 sayılı Fakülte Kurulu Karar eki.</t>
  </si>
  <si>
    <t xml:space="preserve"> İşletme (İngilizce) Bölümünde 2022-2023 Eğitim-Öğretim Yılında Güz ve Bahar Yarıyılında Uzaktan Eğitim Yöntemiyle Verilecek Dersler</t>
  </si>
  <si>
    <t>Uluslararası Finans ve Bankacılık (İngilizce) Bölümünde 2022-2023 Eğitim-Öğretim Yılında Uzaktan Eğitim Yöntemiyle Verilecek Dersler</t>
  </si>
  <si>
    <t>Uluslararası Finans (İngilizce)  Bölümünde 2022-2023 Eğitim-Öğretim Yılında Uzaktan Eğitim Yöntemiyle Verilecek Dersler</t>
  </si>
  <si>
    <t xml:space="preserve"> Uluslararası Ticaret ve Lojistik (İngilizce) Bölümünde 2022-2023 Eğitim-Öğretim Yılı Güz ve Bahar Yarıyılı Uzaktan Eğitim Yöntemiyle Verilecek Dersler</t>
  </si>
  <si>
    <t>Psikoloji (%30 İngilizce) Bölümünde 2022-2023 Eğitim-Öğretim Yılı Güz ve Bahar Yarıyılında Uzaktan Eğitim Yöntemiyle Verilecek Dersler</t>
  </si>
  <si>
    <t>Psikoloji ( %100 İngilizce) Bölümünde 2022-2023 Eğitim-Öğretim Yılı Güz ve Bahar Yarıyılında Uzaktan Eğitim Yöntemiyle Verilecek Dersler</t>
  </si>
  <si>
    <t>Psikoloji (Türkçe) Bölümününde  2022-2023 Eğitim-Öğretim Yılı Güz ve Bahar Yarıyılında Uzaktan Eğitimle Verilecek Dersler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</si>
</sst>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9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 wrapText="1"/>
    </xf>
    <xf numFmtId="0" fontId="3" fillId="0" borderId="1" xfId="0" applyFont="1" applyBorder="1"/>
    <xf numFmtId="0" fontId="8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9" fontId="9" fillId="3" borderId="7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8" fillId="3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6" fillId="0" borderId="0" xfId="0" applyFont="1"/>
    <xf numFmtId="0" fontId="8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7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/>
    </xf>
    <xf numFmtId="9" fontId="12" fillId="0" borderId="7" xfId="1" applyFont="1" applyBorder="1" applyAlignment="1">
      <alignment horizontal="center" vertical="center" wrapText="1"/>
    </xf>
    <xf numFmtId="9" fontId="12" fillId="0" borderId="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justify" vertical="center" wrapText="1"/>
    </xf>
    <xf numFmtId="0" fontId="9" fillId="3" borderId="10" xfId="0" applyFont="1" applyFill="1" applyBorder="1" applyAlignment="1">
      <alignment horizontal="justify" vertical="center" wrapText="1"/>
    </xf>
    <xf numFmtId="0" fontId="9" fillId="3" borderId="11" xfId="0" applyFont="1" applyFill="1" applyBorder="1" applyAlignment="1">
      <alignment horizontal="justify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124669</xdr:rowOff>
    </xdr:from>
    <xdr:to>
      <xdr:col>0</xdr:col>
      <xdr:colOff>360</xdr:colOff>
      <xdr:row>8</xdr:row>
      <xdr:rowOff>125029</xdr:rowOff>
    </xdr:to>
    <xdr:pic>
      <xdr:nvPicPr>
        <xdr:cNvPr id="2" name="Mürekkep 2">
          <a:extLst>
            <a:ext uri="{FF2B5EF4-FFF2-40B4-BE49-F238E27FC236}">
              <a16:creationId xmlns:a16="http://schemas.microsoft.com/office/drawing/2014/main" xmlns="" id="{22436D8F-E63E-4450-B9A8-63424822E60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67869"/>
          <a:ext cx="360" cy="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47859</xdr:rowOff>
    </xdr:from>
    <xdr:to>
      <xdr:col>0</xdr:col>
      <xdr:colOff>360</xdr:colOff>
      <xdr:row>11</xdr:row>
      <xdr:rowOff>48219</xdr:rowOff>
    </xdr:to>
    <xdr:pic>
      <xdr:nvPicPr>
        <xdr:cNvPr id="3" name="Mürekkep 4">
          <a:extLst>
            <a:ext uri="{FF2B5EF4-FFF2-40B4-BE49-F238E27FC236}">
              <a16:creationId xmlns:a16="http://schemas.microsoft.com/office/drawing/2014/main" xmlns="" id="{A20A3F13-B8B3-486D-8E46-B4E3110C968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91184"/>
          <a:ext cx="360" cy="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615459</xdr:rowOff>
    </xdr:from>
    <xdr:to>
      <xdr:col>0</xdr:col>
      <xdr:colOff>360</xdr:colOff>
      <xdr:row>6</xdr:row>
      <xdr:rowOff>331793</xdr:rowOff>
    </xdr:to>
    <xdr:pic>
      <xdr:nvPicPr>
        <xdr:cNvPr id="4" name="Mürekkep 9">
          <a:extLst>
            <a:ext uri="{FF2B5EF4-FFF2-40B4-BE49-F238E27FC236}">
              <a16:creationId xmlns:a16="http://schemas.microsoft.com/office/drawing/2014/main" xmlns="" id="{764C789B-305E-432B-B3CA-AEBFF785A23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406159"/>
          <a:ext cx="360" cy="20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143927</xdr:rowOff>
    </xdr:from>
    <xdr:to>
      <xdr:col>0</xdr:col>
      <xdr:colOff>360</xdr:colOff>
      <xdr:row>15</xdr:row>
      <xdr:rowOff>144287</xdr:rowOff>
    </xdr:to>
    <xdr:pic>
      <xdr:nvPicPr>
        <xdr:cNvPr id="5" name="Mürekkep 12">
          <a:extLst>
            <a:ext uri="{FF2B5EF4-FFF2-40B4-BE49-F238E27FC236}">
              <a16:creationId xmlns:a16="http://schemas.microsoft.com/office/drawing/2014/main" xmlns="" id="{42D461A7-861A-4117-9494-2E908A5DE568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220752"/>
          <a:ext cx="360" cy="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625179</xdr:rowOff>
    </xdr:from>
    <xdr:to>
      <xdr:col>0</xdr:col>
      <xdr:colOff>360</xdr:colOff>
      <xdr:row>7</xdr:row>
      <xdr:rowOff>1153</xdr:rowOff>
    </xdr:to>
    <xdr:pic>
      <xdr:nvPicPr>
        <xdr:cNvPr id="6" name="Mürekkep 13">
          <a:extLst>
            <a:ext uri="{FF2B5EF4-FFF2-40B4-BE49-F238E27FC236}">
              <a16:creationId xmlns:a16="http://schemas.microsoft.com/office/drawing/2014/main" xmlns="" id="{4F26BECC-17D4-45F3-9B90-0546091875B4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406354"/>
          <a:ext cx="360" cy="4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169616</xdr:rowOff>
    </xdr:from>
    <xdr:to>
      <xdr:col>0</xdr:col>
      <xdr:colOff>10080</xdr:colOff>
      <xdr:row>12</xdr:row>
      <xdr:rowOff>189433</xdr:rowOff>
    </xdr:to>
    <xdr:pic>
      <xdr:nvPicPr>
        <xdr:cNvPr id="7" name="Mürekkep 16">
          <a:extLst>
            <a:ext uri="{FF2B5EF4-FFF2-40B4-BE49-F238E27FC236}">
              <a16:creationId xmlns:a16="http://schemas.microsoft.com/office/drawing/2014/main" xmlns="" id="{1B121FE3-7072-48B5-B6E9-E71994C4C3A7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246316"/>
          <a:ext cx="10080" cy="198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26336</xdr:rowOff>
    </xdr:from>
    <xdr:to>
      <xdr:col>0</xdr:col>
      <xdr:colOff>360</xdr:colOff>
      <xdr:row>12</xdr:row>
      <xdr:rowOff>26696</xdr:rowOff>
    </xdr:to>
    <xdr:pic>
      <xdr:nvPicPr>
        <xdr:cNvPr id="8" name="Mürekkep 17">
          <a:extLst>
            <a:ext uri="{FF2B5EF4-FFF2-40B4-BE49-F238E27FC236}">
              <a16:creationId xmlns:a16="http://schemas.microsoft.com/office/drawing/2014/main" xmlns="" id="{C79833A3-7BF3-4B5B-B040-F549E1E17AE1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103036"/>
          <a:ext cx="360" cy="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567219</xdr:rowOff>
    </xdr:from>
    <xdr:to>
      <xdr:col>0</xdr:col>
      <xdr:colOff>360</xdr:colOff>
      <xdr:row>6</xdr:row>
      <xdr:rowOff>329823</xdr:rowOff>
    </xdr:to>
    <xdr:pic>
      <xdr:nvPicPr>
        <xdr:cNvPr id="9" name="Mürekkep 18">
          <a:extLst>
            <a:ext uri="{FF2B5EF4-FFF2-40B4-BE49-F238E27FC236}">
              <a16:creationId xmlns:a16="http://schemas.microsoft.com/office/drawing/2014/main" xmlns="" id="{2FAAD21F-07BC-4F93-96D6-DDAC0168E737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405544"/>
          <a:ext cx="360" cy="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300459</xdr:rowOff>
    </xdr:from>
    <xdr:to>
      <xdr:col>0</xdr:col>
      <xdr:colOff>188640</xdr:colOff>
      <xdr:row>7</xdr:row>
      <xdr:rowOff>165149</xdr:rowOff>
    </xdr:to>
    <xdr:pic>
      <xdr:nvPicPr>
        <xdr:cNvPr id="10" name="Mürekkep 19">
          <a:extLst>
            <a:ext uri="{FF2B5EF4-FFF2-40B4-BE49-F238E27FC236}">
              <a16:creationId xmlns:a16="http://schemas.microsoft.com/office/drawing/2014/main" xmlns="" id="{D0ED9C42-D637-4B5B-9A7B-F0A11AB0E677}"/>
            </a:ext>
          </a:extLst>
        </xdr:cNvPr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376909"/>
          <a:ext cx="188640" cy="369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topLeftCell="A4" zoomScale="70" zoomScaleNormal="100" zoomScaleSheetLayoutView="70" workbookViewId="0">
      <selection activeCell="C20" sqref="C20"/>
    </sheetView>
  </sheetViews>
  <sheetFormatPr defaultRowHeight="15" x14ac:dyDescent="0.25"/>
  <cols>
    <col min="1" max="1" width="20.42578125" customWidth="1"/>
    <col min="2" max="2" width="10.5703125" bestFit="1" customWidth="1"/>
    <col min="3" max="3" width="35.42578125" customWidth="1"/>
    <col min="9" max="9" width="17.5703125" customWidth="1"/>
    <col min="10" max="10" width="37.7109375" bestFit="1" customWidth="1"/>
    <col min="11" max="11" width="39.42578125" bestFit="1" customWidth="1"/>
  </cols>
  <sheetData>
    <row r="1" spans="1:11" ht="16.5" thickBot="1" x14ac:dyDescent="0.3">
      <c r="A1" s="19" t="s">
        <v>202</v>
      </c>
      <c r="B1" s="19"/>
      <c r="C1" s="19"/>
      <c r="D1" s="19"/>
      <c r="E1" s="19"/>
      <c r="F1" s="19"/>
      <c r="G1" s="19"/>
      <c r="H1" s="19"/>
      <c r="I1" s="19"/>
    </row>
    <row r="2" spans="1:11" ht="15.75" thickBot="1" x14ac:dyDescent="0.3">
      <c r="A2" s="71" t="s">
        <v>203</v>
      </c>
      <c r="B2" s="72"/>
      <c r="C2" s="72"/>
      <c r="D2" s="72"/>
      <c r="E2" s="72"/>
      <c r="F2" s="72"/>
      <c r="G2" s="72"/>
      <c r="H2" s="72"/>
      <c r="I2" s="72"/>
      <c r="J2" s="72"/>
      <c r="K2" s="73"/>
    </row>
    <row r="3" spans="1:11" ht="15.75" thickBot="1" x14ac:dyDescent="0.3">
      <c r="A3" s="74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76" t="s">
        <v>6</v>
      </c>
      <c r="H3" s="74" t="s">
        <v>7</v>
      </c>
      <c r="I3" s="74" t="s">
        <v>8</v>
      </c>
      <c r="J3" s="71" t="s">
        <v>9</v>
      </c>
      <c r="K3" s="73"/>
    </row>
    <row r="4" spans="1:11" ht="15.75" thickBot="1" x14ac:dyDescent="0.3">
      <c r="A4" s="75"/>
      <c r="B4" s="75"/>
      <c r="C4" s="75"/>
      <c r="D4" s="75"/>
      <c r="E4" s="75"/>
      <c r="F4" s="75"/>
      <c r="G4" s="77"/>
      <c r="H4" s="75"/>
      <c r="I4" s="75"/>
      <c r="J4" s="2" t="s">
        <v>10</v>
      </c>
      <c r="K4" s="2" t="s">
        <v>11</v>
      </c>
    </row>
    <row r="5" spans="1:11" ht="29.25" customHeight="1" thickBot="1" x14ac:dyDescent="0.3">
      <c r="A5" s="3" t="s">
        <v>12</v>
      </c>
      <c r="B5" s="4" t="s">
        <v>13</v>
      </c>
      <c r="C5" s="5" t="s">
        <v>14</v>
      </c>
      <c r="D5" s="6">
        <v>2</v>
      </c>
      <c r="E5" s="6">
        <v>0</v>
      </c>
      <c r="F5" s="6">
        <v>2</v>
      </c>
      <c r="G5" s="6">
        <v>2</v>
      </c>
      <c r="H5" s="6" t="s">
        <v>15</v>
      </c>
      <c r="I5" s="6" t="s">
        <v>16</v>
      </c>
      <c r="J5" s="17" t="s">
        <v>17</v>
      </c>
      <c r="K5" s="17" t="s">
        <v>18</v>
      </c>
    </row>
    <row r="6" spans="1:11" ht="29.25" customHeight="1" thickBot="1" x14ac:dyDescent="0.3">
      <c r="A6" s="3" t="s">
        <v>12</v>
      </c>
      <c r="B6" s="4" t="s">
        <v>19</v>
      </c>
      <c r="C6" s="5" t="s">
        <v>20</v>
      </c>
      <c r="D6" s="6">
        <v>2</v>
      </c>
      <c r="E6" s="6">
        <v>0</v>
      </c>
      <c r="F6" s="6">
        <v>2</v>
      </c>
      <c r="G6" s="6">
        <v>3</v>
      </c>
      <c r="H6" s="6" t="s">
        <v>15</v>
      </c>
      <c r="I6" s="6" t="s">
        <v>16</v>
      </c>
      <c r="J6" s="17" t="s">
        <v>17</v>
      </c>
      <c r="K6" s="17" t="s">
        <v>18</v>
      </c>
    </row>
    <row r="7" spans="1:11" ht="29.25" customHeight="1" thickBot="1" x14ac:dyDescent="0.3">
      <c r="A7" s="3" t="s">
        <v>21</v>
      </c>
      <c r="B7" s="4" t="s">
        <v>22</v>
      </c>
      <c r="C7" s="5" t="s">
        <v>23</v>
      </c>
      <c r="D7" s="6">
        <v>3</v>
      </c>
      <c r="E7" s="6">
        <v>0</v>
      </c>
      <c r="F7" s="6">
        <v>3</v>
      </c>
      <c r="G7" s="6">
        <v>5</v>
      </c>
      <c r="H7" s="6" t="s">
        <v>15</v>
      </c>
      <c r="I7" s="6" t="s">
        <v>16</v>
      </c>
      <c r="J7" s="17" t="s">
        <v>17</v>
      </c>
      <c r="K7" s="17" t="s">
        <v>18</v>
      </c>
    </row>
    <row r="8" spans="1:11" ht="29.25" customHeight="1" thickBot="1" x14ac:dyDescent="0.3">
      <c r="A8" s="3" t="s">
        <v>21</v>
      </c>
      <c r="B8" s="4" t="s">
        <v>24</v>
      </c>
      <c r="C8" s="5" t="s">
        <v>25</v>
      </c>
      <c r="D8" s="6">
        <v>3</v>
      </c>
      <c r="E8" s="6">
        <v>0</v>
      </c>
      <c r="F8" s="6">
        <v>3</v>
      </c>
      <c r="G8" s="6">
        <v>5</v>
      </c>
      <c r="H8" s="6" t="s">
        <v>15</v>
      </c>
      <c r="I8" s="6" t="s">
        <v>16</v>
      </c>
      <c r="J8" s="17" t="s">
        <v>17</v>
      </c>
      <c r="K8" s="17" t="s">
        <v>18</v>
      </c>
    </row>
    <row r="9" spans="1:11" ht="29.25" customHeight="1" thickBot="1" x14ac:dyDescent="0.3">
      <c r="A9" s="3" t="s">
        <v>21</v>
      </c>
      <c r="B9" s="4" t="s">
        <v>26</v>
      </c>
      <c r="C9" s="5" t="s">
        <v>27</v>
      </c>
      <c r="D9" s="6">
        <v>3</v>
      </c>
      <c r="E9" s="6">
        <v>0</v>
      </c>
      <c r="F9" s="6">
        <v>3</v>
      </c>
      <c r="G9" s="6">
        <v>5</v>
      </c>
      <c r="H9" s="6" t="s">
        <v>15</v>
      </c>
      <c r="I9" s="6" t="s">
        <v>16</v>
      </c>
      <c r="J9" s="17" t="s">
        <v>17</v>
      </c>
      <c r="K9" s="17" t="s">
        <v>18</v>
      </c>
    </row>
    <row r="10" spans="1:11" ht="29.25" customHeight="1" thickBot="1" x14ac:dyDescent="0.3">
      <c r="A10" s="3" t="s">
        <v>28</v>
      </c>
      <c r="B10" s="4" t="s">
        <v>29</v>
      </c>
      <c r="C10" s="5" t="s">
        <v>30</v>
      </c>
      <c r="D10" s="6">
        <v>3</v>
      </c>
      <c r="E10" s="6">
        <v>0</v>
      </c>
      <c r="F10" s="6">
        <v>3</v>
      </c>
      <c r="G10" s="6">
        <v>5</v>
      </c>
      <c r="H10" s="6" t="s">
        <v>15</v>
      </c>
      <c r="I10" s="6" t="s">
        <v>16</v>
      </c>
      <c r="J10" s="17" t="s">
        <v>17</v>
      </c>
      <c r="K10" s="17" t="s">
        <v>18</v>
      </c>
    </row>
    <row r="11" spans="1:11" ht="29.25" customHeight="1" thickBot="1" x14ac:dyDescent="0.3">
      <c r="A11" s="3" t="s">
        <v>31</v>
      </c>
      <c r="B11" s="4" t="s">
        <v>32</v>
      </c>
      <c r="C11" s="5" t="s">
        <v>33</v>
      </c>
      <c r="D11" s="6">
        <v>3</v>
      </c>
      <c r="E11" s="6">
        <v>0</v>
      </c>
      <c r="F11" s="6">
        <v>3</v>
      </c>
      <c r="G11" s="6">
        <v>5</v>
      </c>
      <c r="H11" s="6" t="s">
        <v>34</v>
      </c>
      <c r="I11" s="6" t="s">
        <v>16</v>
      </c>
      <c r="J11" s="17" t="s">
        <v>17</v>
      </c>
      <c r="K11" s="17" t="s">
        <v>18</v>
      </c>
    </row>
    <row r="12" spans="1:11" ht="29.25" customHeight="1" thickBot="1" x14ac:dyDescent="0.3">
      <c r="A12" s="3" t="s">
        <v>31</v>
      </c>
      <c r="B12" s="4" t="s">
        <v>35</v>
      </c>
      <c r="C12" s="5" t="s">
        <v>36</v>
      </c>
      <c r="D12" s="6">
        <v>3</v>
      </c>
      <c r="E12" s="6">
        <v>0</v>
      </c>
      <c r="F12" s="6">
        <v>3</v>
      </c>
      <c r="G12" s="6">
        <v>5</v>
      </c>
      <c r="H12" s="6" t="s">
        <v>15</v>
      </c>
      <c r="I12" s="6" t="s">
        <v>16</v>
      </c>
      <c r="J12" s="6" t="s">
        <v>37</v>
      </c>
      <c r="K12" s="6" t="s">
        <v>38</v>
      </c>
    </row>
    <row r="13" spans="1:11" ht="29.25" customHeight="1" thickBot="1" x14ac:dyDescent="0.3">
      <c r="A13" s="3" t="s">
        <v>39</v>
      </c>
      <c r="B13" s="4" t="s">
        <v>40</v>
      </c>
      <c r="C13" s="5" t="s">
        <v>41</v>
      </c>
      <c r="D13" s="6">
        <v>2</v>
      </c>
      <c r="E13" s="6">
        <v>0</v>
      </c>
      <c r="F13" s="6">
        <v>2</v>
      </c>
      <c r="G13" s="6">
        <v>2</v>
      </c>
      <c r="H13" s="6" t="s">
        <v>15</v>
      </c>
      <c r="I13" s="6" t="s">
        <v>16</v>
      </c>
      <c r="J13" s="6" t="s">
        <v>17</v>
      </c>
      <c r="K13" s="6" t="s">
        <v>18</v>
      </c>
    </row>
    <row r="14" spans="1:11" ht="29.25" customHeight="1" thickBot="1" x14ac:dyDescent="0.3">
      <c r="A14" s="3" t="s">
        <v>39</v>
      </c>
      <c r="B14" s="4" t="s">
        <v>42</v>
      </c>
      <c r="C14" s="5" t="s">
        <v>43</v>
      </c>
      <c r="D14" s="6">
        <v>2</v>
      </c>
      <c r="E14" s="6">
        <v>0</v>
      </c>
      <c r="F14" s="6">
        <v>2</v>
      </c>
      <c r="G14" s="6">
        <v>3</v>
      </c>
      <c r="H14" s="6" t="s">
        <v>15</v>
      </c>
      <c r="I14" s="6" t="s">
        <v>16</v>
      </c>
      <c r="J14" s="6" t="s">
        <v>17</v>
      </c>
      <c r="K14" s="6" t="s">
        <v>18</v>
      </c>
    </row>
    <row r="15" spans="1:11" ht="29.25" customHeight="1" thickBot="1" x14ac:dyDescent="0.3">
      <c r="A15" s="3" t="s">
        <v>39</v>
      </c>
      <c r="B15" s="4" t="s">
        <v>44</v>
      </c>
      <c r="C15" s="5" t="s">
        <v>45</v>
      </c>
      <c r="D15" s="6">
        <v>3</v>
      </c>
      <c r="E15" s="6">
        <v>0</v>
      </c>
      <c r="F15" s="6">
        <v>3</v>
      </c>
      <c r="G15" s="6">
        <v>5</v>
      </c>
      <c r="H15" s="6" t="s">
        <v>15</v>
      </c>
      <c r="I15" s="6" t="s">
        <v>16</v>
      </c>
      <c r="J15" s="17" t="s">
        <v>17</v>
      </c>
      <c r="K15" s="17" t="s">
        <v>18</v>
      </c>
    </row>
    <row r="16" spans="1:11" ht="29.25" customHeight="1" thickBot="1" x14ac:dyDescent="0.3">
      <c r="A16" s="7" t="s">
        <v>46</v>
      </c>
      <c r="B16" s="10" t="s">
        <v>47</v>
      </c>
      <c r="C16" s="8" t="s">
        <v>48</v>
      </c>
      <c r="D16" s="9">
        <v>3</v>
      </c>
      <c r="E16" s="9">
        <v>0</v>
      </c>
      <c r="F16" s="9">
        <v>3</v>
      </c>
      <c r="G16" s="9">
        <v>5</v>
      </c>
      <c r="H16" s="9" t="s">
        <v>34</v>
      </c>
      <c r="I16" s="9" t="s">
        <v>16</v>
      </c>
      <c r="J16" s="17" t="s">
        <v>17</v>
      </c>
      <c r="K16" s="17" t="s">
        <v>18</v>
      </c>
    </row>
    <row r="17" spans="1:11" ht="29.25" customHeight="1" thickBot="1" x14ac:dyDescent="0.3">
      <c r="A17" s="3" t="s">
        <v>46</v>
      </c>
      <c r="B17" s="11" t="s">
        <v>49</v>
      </c>
      <c r="C17" s="5" t="s">
        <v>50</v>
      </c>
      <c r="D17" s="6">
        <v>3</v>
      </c>
      <c r="E17" s="6">
        <v>0</v>
      </c>
      <c r="F17" s="6">
        <v>3</v>
      </c>
      <c r="G17" s="6">
        <v>5</v>
      </c>
      <c r="H17" s="6" t="s">
        <v>15</v>
      </c>
      <c r="I17" s="6" t="s">
        <v>16</v>
      </c>
      <c r="J17" s="6" t="s">
        <v>17</v>
      </c>
      <c r="K17" s="6" t="s">
        <v>18</v>
      </c>
    </row>
    <row r="18" spans="1:11" ht="29.25" customHeight="1" thickBot="1" x14ac:dyDescent="0.3">
      <c r="A18" s="3" t="s">
        <v>51</v>
      </c>
      <c r="B18" s="11" t="s">
        <v>52</v>
      </c>
      <c r="C18" s="5" t="s">
        <v>53</v>
      </c>
      <c r="D18" s="6">
        <v>3</v>
      </c>
      <c r="E18" s="6">
        <v>0</v>
      </c>
      <c r="F18" s="6">
        <v>3</v>
      </c>
      <c r="G18" s="6">
        <v>5</v>
      </c>
      <c r="H18" s="6" t="s">
        <v>34</v>
      </c>
      <c r="I18" s="6" t="s">
        <v>16</v>
      </c>
      <c r="J18" s="6" t="s">
        <v>17</v>
      </c>
      <c r="K18" s="6" t="s">
        <v>18</v>
      </c>
    </row>
    <row r="19" spans="1:11" ht="29.25" customHeight="1" thickBot="1" x14ac:dyDescent="0.3">
      <c r="A19" s="3" t="s">
        <v>51</v>
      </c>
      <c r="B19" s="11" t="s">
        <v>54</v>
      </c>
      <c r="C19" s="5" t="s">
        <v>55</v>
      </c>
      <c r="D19" s="6">
        <v>3</v>
      </c>
      <c r="E19" s="6">
        <v>0</v>
      </c>
      <c r="F19" s="6">
        <v>3</v>
      </c>
      <c r="G19" s="6">
        <v>5</v>
      </c>
      <c r="H19" s="6" t="s">
        <v>15</v>
      </c>
      <c r="I19" s="6" t="s">
        <v>16</v>
      </c>
      <c r="J19" s="6" t="s">
        <v>17</v>
      </c>
      <c r="K19" s="6" t="s">
        <v>18</v>
      </c>
    </row>
    <row r="20" spans="1:11" ht="29.25" customHeight="1" thickBot="1" x14ac:dyDescent="0.3">
      <c r="A20" s="3" t="s">
        <v>51</v>
      </c>
      <c r="B20" s="11" t="s">
        <v>57</v>
      </c>
      <c r="C20" s="5" t="s">
        <v>58</v>
      </c>
      <c r="D20" s="6">
        <v>3</v>
      </c>
      <c r="E20" s="6">
        <v>0</v>
      </c>
      <c r="F20" s="6">
        <v>3</v>
      </c>
      <c r="G20" s="12">
        <v>5</v>
      </c>
      <c r="H20" s="6" t="s">
        <v>34</v>
      </c>
      <c r="I20" s="6" t="s">
        <v>16</v>
      </c>
      <c r="J20" s="6" t="s">
        <v>59</v>
      </c>
      <c r="K20" s="6" t="s">
        <v>18</v>
      </c>
    </row>
    <row r="21" spans="1:11" ht="29.25" customHeight="1" thickBot="1" x14ac:dyDescent="0.3">
      <c r="A21" s="78" t="s">
        <v>60</v>
      </c>
      <c r="B21" s="79"/>
      <c r="C21" s="80"/>
      <c r="D21" s="13">
        <f>SUM(D5:D20)</f>
        <v>44</v>
      </c>
      <c r="E21" s="13">
        <f t="shared" ref="E21:G21" si="0">SUM(E5:E20)</f>
        <v>0</v>
      </c>
      <c r="F21" s="14">
        <f t="shared" si="0"/>
        <v>44</v>
      </c>
      <c r="G21" s="67">
        <f t="shared" si="0"/>
        <v>70</v>
      </c>
      <c r="H21" s="81"/>
      <c r="I21" s="81"/>
      <c r="J21" s="81"/>
      <c r="K21" s="82"/>
    </row>
    <row r="22" spans="1:11" ht="29.25" customHeight="1" thickBot="1" x14ac:dyDescent="0.3">
      <c r="A22" s="68" t="s">
        <v>61</v>
      </c>
      <c r="B22" s="69"/>
      <c r="C22" s="69"/>
      <c r="D22" s="69"/>
      <c r="E22" s="69"/>
      <c r="F22" s="70"/>
      <c r="G22" s="15">
        <v>240</v>
      </c>
      <c r="H22" s="83"/>
      <c r="I22" s="84"/>
      <c r="J22" s="84"/>
      <c r="K22" s="85"/>
    </row>
    <row r="23" spans="1:11" ht="29.25" customHeight="1" thickBot="1" x14ac:dyDescent="0.3">
      <c r="A23" s="68" t="s">
        <v>62</v>
      </c>
      <c r="B23" s="69"/>
      <c r="C23" s="69"/>
      <c r="D23" s="69"/>
      <c r="E23" s="69"/>
      <c r="F23" s="70"/>
      <c r="G23" s="18">
        <f>(G21/G22)</f>
        <v>0.29166666666666669</v>
      </c>
      <c r="H23" s="86"/>
      <c r="I23" s="87"/>
      <c r="J23" s="87"/>
      <c r="K23" s="88"/>
    </row>
  </sheetData>
  <mergeCells count="15">
    <mergeCell ref="A22:F22"/>
    <mergeCell ref="A23:F23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K3"/>
    <mergeCell ref="A21:C21"/>
    <mergeCell ref="H21:K23"/>
  </mergeCells>
  <pageMargins left="0.7" right="0.7" top="0.75" bottom="0.75" header="0.3" footer="0.3"/>
  <pageSetup paperSize="9" scale="6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="60" zoomScaleNormal="100" workbookViewId="0">
      <selection activeCell="G9" sqref="G9"/>
    </sheetView>
  </sheetViews>
  <sheetFormatPr defaultColWidth="9.140625" defaultRowHeight="15" x14ac:dyDescent="0.25"/>
  <cols>
    <col min="1" max="1" width="28.42578125" customWidth="1"/>
    <col min="2" max="2" width="18.140625" customWidth="1"/>
    <col min="3" max="3" width="52" customWidth="1"/>
    <col min="4" max="8" width="13.42578125" customWidth="1"/>
    <col min="9" max="9" width="30.42578125" customWidth="1"/>
    <col min="10" max="10" width="41.28515625" bestFit="1" customWidth="1"/>
    <col min="11" max="11" width="46" customWidth="1"/>
  </cols>
  <sheetData>
    <row r="1" spans="1:11" ht="16.5" thickBot="1" x14ac:dyDescent="0.3">
      <c r="A1" s="89" t="s">
        <v>202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6.5" thickBot="1" x14ac:dyDescent="0.3">
      <c r="A2" s="90" t="s">
        <v>63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1" ht="36" customHeight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10</v>
      </c>
      <c r="K3" s="2" t="s">
        <v>11</v>
      </c>
    </row>
    <row r="4" spans="1:11" ht="48" customHeight="1" thickBot="1" x14ac:dyDescent="0.3">
      <c r="A4" s="20" t="s">
        <v>12</v>
      </c>
      <c r="B4" s="16" t="s">
        <v>64</v>
      </c>
      <c r="C4" s="16" t="s">
        <v>65</v>
      </c>
      <c r="D4" s="17">
        <v>2</v>
      </c>
      <c r="E4" s="17">
        <v>0</v>
      </c>
      <c r="F4" s="17">
        <v>2</v>
      </c>
      <c r="G4" s="17">
        <v>3</v>
      </c>
      <c r="H4" s="17" t="s">
        <v>15</v>
      </c>
      <c r="I4" s="17" t="s">
        <v>66</v>
      </c>
      <c r="J4" s="17" t="s">
        <v>17</v>
      </c>
      <c r="K4" s="17" t="s">
        <v>18</v>
      </c>
    </row>
    <row r="5" spans="1:11" ht="48" customHeight="1" thickBot="1" x14ac:dyDescent="0.3">
      <c r="A5" s="20" t="s">
        <v>12</v>
      </c>
      <c r="B5" s="16" t="s">
        <v>67</v>
      </c>
      <c r="C5" s="16" t="s">
        <v>68</v>
      </c>
      <c r="D5" s="17">
        <v>2</v>
      </c>
      <c r="E5" s="17">
        <v>0</v>
      </c>
      <c r="F5" s="17">
        <v>2</v>
      </c>
      <c r="G5" s="17">
        <v>2</v>
      </c>
      <c r="H5" s="17" t="s">
        <v>15</v>
      </c>
      <c r="I5" s="17" t="s">
        <v>66</v>
      </c>
      <c r="J5" s="17" t="s">
        <v>17</v>
      </c>
      <c r="K5" s="17" t="s">
        <v>18</v>
      </c>
    </row>
    <row r="6" spans="1:11" ht="48" customHeight="1" thickBot="1" x14ac:dyDescent="0.3">
      <c r="A6" s="20" t="s">
        <v>69</v>
      </c>
      <c r="B6" s="16" t="s">
        <v>70</v>
      </c>
      <c r="C6" s="16" t="s">
        <v>71</v>
      </c>
      <c r="D6" s="17">
        <v>2</v>
      </c>
      <c r="E6" s="17">
        <v>0</v>
      </c>
      <c r="F6" s="17">
        <v>2</v>
      </c>
      <c r="G6" s="17">
        <v>3</v>
      </c>
      <c r="H6" s="17" t="s">
        <v>15</v>
      </c>
      <c r="I6" s="17" t="s">
        <v>66</v>
      </c>
      <c r="J6" s="17" t="s">
        <v>17</v>
      </c>
      <c r="K6" s="17" t="s">
        <v>18</v>
      </c>
    </row>
    <row r="7" spans="1:11" ht="48" customHeight="1" thickBot="1" x14ac:dyDescent="0.3">
      <c r="A7" s="20" t="s">
        <v>72</v>
      </c>
      <c r="B7" s="16" t="s">
        <v>73</v>
      </c>
      <c r="C7" s="16" t="s">
        <v>74</v>
      </c>
      <c r="D7" s="17">
        <v>2</v>
      </c>
      <c r="E7" s="17">
        <v>0</v>
      </c>
      <c r="F7" s="17">
        <v>2</v>
      </c>
      <c r="G7" s="17">
        <v>2</v>
      </c>
      <c r="H7" s="17" t="s">
        <v>15</v>
      </c>
      <c r="I7" s="17" t="s">
        <v>66</v>
      </c>
      <c r="J7" s="17" t="s">
        <v>17</v>
      </c>
      <c r="K7" s="17" t="s">
        <v>18</v>
      </c>
    </row>
    <row r="8" spans="1:11" ht="48" customHeight="1" thickBot="1" x14ac:dyDescent="0.3">
      <c r="A8" s="20" t="s">
        <v>72</v>
      </c>
      <c r="B8" s="16" t="s">
        <v>75</v>
      </c>
      <c r="C8" s="16" t="s">
        <v>45</v>
      </c>
      <c r="D8" s="17">
        <v>3</v>
      </c>
      <c r="E8" s="17">
        <v>0</v>
      </c>
      <c r="F8" s="17">
        <v>3</v>
      </c>
      <c r="G8" s="17">
        <v>5</v>
      </c>
      <c r="H8" s="17" t="s">
        <v>15</v>
      </c>
      <c r="I8" s="17" t="s">
        <v>66</v>
      </c>
      <c r="J8" s="17" t="s">
        <v>17</v>
      </c>
      <c r="K8" s="17" t="s">
        <v>18</v>
      </c>
    </row>
    <row r="9" spans="1:11" ht="48" customHeight="1" thickBot="1" x14ac:dyDescent="0.3">
      <c r="A9" s="93" t="s">
        <v>60</v>
      </c>
      <c r="B9" s="94"/>
      <c r="C9" s="95"/>
      <c r="D9" s="15">
        <f>SUM(D4:D8)</f>
        <v>11</v>
      </c>
      <c r="E9" s="15">
        <v>0</v>
      </c>
      <c r="F9" s="15">
        <f>SUM(F4:F8)</f>
        <v>11</v>
      </c>
      <c r="G9" s="15">
        <f>SUM(G4:G8)</f>
        <v>15</v>
      </c>
      <c r="H9" s="96"/>
      <c r="I9" s="97"/>
      <c r="J9" s="97"/>
      <c r="K9" s="98"/>
    </row>
    <row r="10" spans="1:11" ht="48" customHeight="1" thickBot="1" x14ac:dyDescent="0.3">
      <c r="A10" s="68" t="s">
        <v>201</v>
      </c>
      <c r="B10" s="69"/>
      <c r="C10" s="69"/>
      <c r="D10" s="69"/>
      <c r="E10" s="69"/>
      <c r="F10" s="70"/>
      <c r="G10" s="15">
        <v>62</v>
      </c>
      <c r="H10" s="99"/>
      <c r="I10" s="100"/>
      <c r="J10" s="100"/>
      <c r="K10" s="101"/>
    </row>
    <row r="11" spans="1:11" ht="48" customHeight="1" thickBot="1" x14ac:dyDescent="0.3">
      <c r="A11" s="68" t="s">
        <v>62</v>
      </c>
      <c r="B11" s="69"/>
      <c r="C11" s="69"/>
      <c r="D11" s="69"/>
      <c r="E11" s="69"/>
      <c r="F11" s="70"/>
      <c r="G11" s="18">
        <f>(G9/G10)</f>
        <v>0.24193548387096775</v>
      </c>
      <c r="H11" s="102"/>
      <c r="I11" s="103"/>
      <c r="J11" s="103"/>
      <c r="K11" s="104"/>
    </row>
  </sheetData>
  <mergeCells count="6">
    <mergeCell ref="A1:K1"/>
    <mergeCell ref="A2:K2"/>
    <mergeCell ref="A9:C9"/>
    <mergeCell ref="H9:K11"/>
    <mergeCell ref="A10:F10"/>
    <mergeCell ref="A11:F11"/>
  </mergeCell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topLeftCell="A4" zoomScale="60" zoomScaleNormal="100" workbookViewId="0">
      <selection activeCell="G19" sqref="G19"/>
    </sheetView>
  </sheetViews>
  <sheetFormatPr defaultColWidth="9.140625" defaultRowHeight="15" x14ac:dyDescent="0.25"/>
  <cols>
    <col min="1" max="1" width="17.85546875" style="44" customWidth="1"/>
    <col min="2" max="2" width="12.140625" customWidth="1"/>
    <col min="3" max="3" width="32.28515625" customWidth="1"/>
    <col min="4" max="8" width="7.85546875" customWidth="1"/>
    <col min="9" max="9" width="20.7109375" customWidth="1"/>
    <col min="11" max="11" width="29.5703125" customWidth="1"/>
    <col min="12" max="12" width="34.42578125" customWidth="1"/>
  </cols>
  <sheetData>
    <row r="1" spans="1:12" ht="16.5" thickBot="1" x14ac:dyDescent="0.3">
      <c r="A1" s="89" t="s">
        <v>202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6.5" thickBot="1" x14ac:dyDescent="0.3">
      <c r="A2" s="127" t="s">
        <v>204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1:12" ht="15.75" thickBot="1" x14ac:dyDescent="0.3">
      <c r="A3" s="122" t="s">
        <v>0</v>
      </c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5</v>
      </c>
      <c r="G3" s="130" t="s">
        <v>6</v>
      </c>
      <c r="H3" s="122" t="s">
        <v>7</v>
      </c>
      <c r="I3" s="122" t="s">
        <v>8</v>
      </c>
      <c r="J3" s="124" t="s">
        <v>9</v>
      </c>
      <c r="K3" s="125"/>
      <c r="L3" s="126"/>
    </row>
    <row r="4" spans="1:12" ht="15.75" thickBot="1" x14ac:dyDescent="0.3">
      <c r="A4" s="123"/>
      <c r="B4" s="123"/>
      <c r="C4" s="123"/>
      <c r="D4" s="123"/>
      <c r="E4" s="123"/>
      <c r="F4" s="123"/>
      <c r="G4" s="131"/>
      <c r="H4" s="123"/>
      <c r="I4" s="123"/>
      <c r="J4" s="124" t="s">
        <v>10</v>
      </c>
      <c r="K4" s="126"/>
      <c r="L4" s="21" t="s">
        <v>11</v>
      </c>
    </row>
    <row r="5" spans="1:12" ht="30.75" customHeight="1" thickBot="1" x14ac:dyDescent="0.3">
      <c r="A5" s="22" t="s">
        <v>12</v>
      </c>
      <c r="B5" s="23" t="s">
        <v>76</v>
      </c>
      <c r="C5" s="23" t="s">
        <v>65</v>
      </c>
      <c r="D5" s="24">
        <v>2</v>
      </c>
      <c r="E5" s="24">
        <v>0</v>
      </c>
      <c r="F5" s="24">
        <v>2</v>
      </c>
      <c r="G5" s="24">
        <v>3</v>
      </c>
      <c r="H5" s="24" t="s">
        <v>15</v>
      </c>
      <c r="I5" s="25" t="s">
        <v>77</v>
      </c>
      <c r="J5" s="105" t="s">
        <v>17</v>
      </c>
      <c r="K5" s="106"/>
      <c r="L5" s="25" t="s">
        <v>18</v>
      </c>
    </row>
    <row r="6" spans="1:12" ht="30.75" customHeight="1" thickBot="1" x14ac:dyDescent="0.3">
      <c r="A6" s="22" t="s">
        <v>12</v>
      </c>
      <c r="B6" s="23" t="s">
        <v>78</v>
      </c>
      <c r="C6" s="23" t="s">
        <v>79</v>
      </c>
      <c r="D6" s="24">
        <v>2</v>
      </c>
      <c r="E6" s="24">
        <v>0</v>
      </c>
      <c r="F6" s="24">
        <v>2</v>
      </c>
      <c r="G6" s="24">
        <v>2</v>
      </c>
      <c r="H6" s="24" t="s">
        <v>15</v>
      </c>
      <c r="I6" s="25" t="s">
        <v>77</v>
      </c>
      <c r="J6" s="105" t="s">
        <v>17</v>
      </c>
      <c r="K6" s="106"/>
      <c r="L6" s="25" t="s">
        <v>18</v>
      </c>
    </row>
    <row r="7" spans="1:12" ht="30.75" customHeight="1" thickBot="1" x14ac:dyDescent="0.3">
      <c r="A7" s="22" t="s">
        <v>80</v>
      </c>
      <c r="B7" s="26" t="s">
        <v>81</v>
      </c>
      <c r="C7" s="26" t="s">
        <v>82</v>
      </c>
      <c r="D7" s="27">
        <v>3</v>
      </c>
      <c r="E7" s="27">
        <v>0</v>
      </c>
      <c r="F7" s="27">
        <v>3</v>
      </c>
      <c r="G7" s="27">
        <v>5</v>
      </c>
      <c r="H7" s="27" t="s">
        <v>15</v>
      </c>
      <c r="I7" s="28" t="s">
        <v>77</v>
      </c>
      <c r="J7" s="105" t="s">
        <v>17</v>
      </c>
      <c r="K7" s="106"/>
      <c r="L7" s="25" t="s">
        <v>18</v>
      </c>
    </row>
    <row r="8" spans="1:12" ht="30.75" customHeight="1" thickBot="1" x14ac:dyDescent="0.3">
      <c r="A8" s="61" t="s">
        <v>21</v>
      </c>
      <c r="B8" s="62" t="s">
        <v>22</v>
      </c>
      <c r="C8" s="63" t="s">
        <v>23</v>
      </c>
      <c r="D8" s="25">
        <v>3</v>
      </c>
      <c r="E8" s="25">
        <v>0</v>
      </c>
      <c r="F8" s="25">
        <v>3</v>
      </c>
      <c r="G8" s="25">
        <v>5</v>
      </c>
      <c r="H8" s="25" t="s">
        <v>15</v>
      </c>
      <c r="I8" s="28" t="s">
        <v>77</v>
      </c>
      <c r="J8" s="105" t="s">
        <v>17</v>
      </c>
      <c r="K8" s="106"/>
      <c r="L8" s="25" t="s">
        <v>18</v>
      </c>
    </row>
    <row r="9" spans="1:12" ht="30.75" customHeight="1" thickBot="1" x14ac:dyDescent="0.3">
      <c r="A9" s="22" t="s">
        <v>83</v>
      </c>
      <c r="B9" s="26" t="s">
        <v>84</v>
      </c>
      <c r="C9" s="26" t="s">
        <v>85</v>
      </c>
      <c r="D9" s="27">
        <v>3</v>
      </c>
      <c r="E9" s="27">
        <v>0</v>
      </c>
      <c r="F9" s="27">
        <v>3</v>
      </c>
      <c r="G9" s="27">
        <v>5</v>
      </c>
      <c r="H9" s="27" t="s">
        <v>15</v>
      </c>
      <c r="I9" s="28" t="s">
        <v>77</v>
      </c>
      <c r="J9" s="105" t="s">
        <v>17</v>
      </c>
      <c r="K9" s="106"/>
      <c r="L9" s="25" t="s">
        <v>18</v>
      </c>
    </row>
    <row r="10" spans="1:12" ht="30.75" customHeight="1" thickBot="1" x14ac:dyDescent="0.3">
      <c r="A10" s="22" t="s">
        <v>86</v>
      </c>
      <c r="B10" s="26" t="s">
        <v>87</v>
      </c>
      <c r="C10" s="26" t="s">
        <v>71</v>
      </c>
      <c r="D10" s="27">
        <v>2</v>
      </c>
      <c r="E10" s="27">
        <v>0</v>
      </c>
      <c r="F10" s="27">
        <v>2</v>
      </c>
      <c r="G10" s="27">
        <v>3</v>
      </c>
      <c r="H10" s="27" t="s">
        <v>15</v>
      </c>
      <c r="I10" s="28" t="s">
        <v>77</v>
      </c>
      <c r="J10" s="105" t="s">
        <v>88</v>
      </c>
      <c r="K10" s="106"/>
      <c r="L10" s="25" t="s">
        <v>18</v>
      </c>
    </row>
    <row r="11" spans="1:12" ht="30.75" customHeight="1" thickBot="1" x14ac:dyDescent="0.3">
      <c r="A11" s="22" t="s">
        <v>86</v>
      </c>
      <c r="B11" s="26" t="s">
        <v>89</v>
      </c>
      <c r="C11" s="26" t="s">
        <v>74</v>
      </c>
      <c r="D11" s="27">
        <v>2</v>
      </c>
      <c r="E11" s="27">
        <v>0</v>
      </c>
      <c r="F11" s="27">
        <v>2</v>
      </c>
      <c r="G11" s="27">
        <v>2</v>
      </c>
      <c r="H11" s="27" t="s">
        <v>15</v>
      </c>
      <c r="I11" s="28" t="s">
        <v>77</v>
      </c>
      <c r="J11" s="105" t="s">
        <v>88</v>
      </c>
      <c r="K11" s="106"/>
      <c r="L11" s="25" t="s">
        <v>18</v>
      </c>
    </row>
    <row r="12" spans="1:12" ht="30.75" customHeight="1" thickBot="1" x14ac:dyDescent="0.3">
      <c r="A12" s="22" t="s">
        <v>86</v>
      </c>
      <c r="B12" s="26" t="s">
        <v>90</v>
      </c>
      <c r="C12" s="26" t="s">
        <v>45</v>
      </c>
      <c r="D12" s="27">
        <v>3</v>
      </c>
      <c r="E12" s="27">
        <v>0</v>
      </c>
      <c r="F12" s="27">
        <v>3</v>
      </c>
      <c r="G12" s="27">
        <v>5</v>
      </c>
      <c r="H12" s="27" t="s">
        <v>15</v>
      </c>
      <c r="I12" s="28" t="s">
        <v>77</v>
      </c>
      <c r="J12" s="105" t="s">
        <v>88</v>
      </c>
      <c r="K12" s="106"/>
      <c r="L12" s="25" t="s">
        <v>18</v>
      </c>
    </row>
    <row r="13" spans="1:12" ht="30.75" customHeight="1" thickBot="1" x14ac:dyDescent="0.3">
      <c r="A13" s="22" t="s">
        <v>91</v>
      </c>
      <c r="B13" s="23" t="s">
        <v>92</v>
      </c>
      <c r="C13" s="23" t="s">
        <v>93</v>
      </c>
      <c r="D13" s="24">
        <v>3</v>
      </c>
      <c r="E13" s="24">
        <v>0</v>
      </c>
      <c r="F13" s="24">
        <v>3</v>
      </c>
      <c r="G13" s="24">
        <v>5</v>
      </c>
      <c r="H13" s="24" t="s">
        <v>15</v>
      </c>
      <c r="I13" s="25" t="s">
        <v>77</v>
      </c>
      <c r="J13" s="105" t="s">
        <v>88</v>
      </c>
      <c r="K13" s="106"/>
      <c r="L13" s="25" t="s">
        <v>18</v>
      </c>
    </row>
    <row r="14" spans="1:12" ht="30.75" customHeight="1" thickBot="1" x14ac:dyDescent="0.3">
      <c r="A14" s="22" t="s">
        <v>94</v>
      </c>
      <c r="B14" s="29" t="s">
        <v>95</v>
      </c>
      <c r="C14" s="30" t="s">
        <v>96</v>
      </c>
      <c r="D14" s="31">
        <v>3</v>
      </c>
      <c r="E14" s="31">
        <v>0</v>
      </c>
      <c r="F14" s="31">
        <v>3</v>
      </c>
      <c r="G14" s="31">
        <v>5</v>
      </c>
      <c r="H14" s="31" t="s">
        <v>15</v>
      </c>
      <c r="I14" s="25" t="s">
        <v>77</v>
      </c>
      <c r="J14" s="105" t="s">
        <v>88</v>
      </c>
      <c r="K14" s="106"/>
      <c r="L14" s="25" t="s">
        <v>18</v>
      </c>
    </row>
    <row r="15" spans="1:12" ht="30.75" customHeight="1" thickBot="1" x14ac:dyDescent="0.3">
      <c r="A15" s="22" t="s">
        <v>94</v>
      </c>
      <c r="B15" s="32" t="s">
        <v>97</v>
      </c>
      <c r="C15" s="33" t="s">
        <v>98</v>
      </c>
      <c r="D15" s="28">
        <v>3</v>
      </c>
      <c r="E15" s="28">
        <v>0</v>
      </c>
      <c r="F15" s="28">
        <v>3</v>
      </c>
      <c r="G15" s="28">
        <v>5</v>
      </c>
      <c r="H15" s="28" t="s">
        <v>15</v>
      </c>
      <c r="I15" s="25" t="s">
        <v>77</v>
      </c>
      <c r="J15" s="105" t="s">
        <v>88</v>
      </c>
      <c r="K15" s="106"/>
      <c r="L15" s="25" t="s">
        <v>18</v>
      </c>
    </row>
    <row r="16" spans="1:12" ht="30.75" customHeight="1" thickBot="1" x14ac:dyDescent="0.3">
      <c r="A16" s="22" t="s">
        <v>94</v>
      </c>
      <c r="B16" s="26" t="s">
        <v>99</v>
      </c>
      <c r="C16" s="26" t="s">
        <v>100</v>
      </c>
      <c r="D16" s="24">
        <v>3</v>
      </c>
      <c r="E16" s="24">
        <v>0</v>
      </c>
      <c r="F16" s="24">
        <v>3</v>
      </c>
      <c r="G16" s="24">
        <v>5</v>
      </c>
      <c r="H16" s="24" t="s">
        <v>34</v>
      </c>
      <c r="I16" s="25" t="s">
        <v>77</v>
      </c>
      <c r="J16" s="105" t="s">
        <v>88</v>
      </c>
      <c r="K16" s="106"/>
      <c r="L16" s="25" t="s">
        <v>18</v>
      </c>
    </row>
    <row r="17" spans="1:12" ht="30.75" customHeight="1" thickBot="1" x14ac:dyDescent="0.3">
      <c r="A17" s="34" t="s">
        <v>101</v>
      </c>
      <c r="B17" s="23" t="s">
        <v>102</v>
      </c>
      <c r="C17" s="23" t="s">
        <v>56</v>
      </c>
      <c r="D17" s="24">
        <v>3</v>
      </c>
      <c r="E17" s="24">
        <v>0</v>
      </c>
      <c r="F17" s="24">
        <v>3</v>
      </c>
      <c r="G17" s="24">
        <v>5</v>
      </c>
      <c r="H17" s="24" t="s">
        <v>34</v>
      </c>
      <c r="I17" s="25" t="s">
        <v>77</v>
      </c>
      <c r="J17" s="105" t="s">
        <v>88</v>
      </c>
      <c r="K17" s="106"/>
      <c r="L17" s="25" t="s">
        <v>18</v>
      </c>
    </row>
    <row r="18" spans="1:12" ht="30.75" customHeight="1" thickBot="1" x14ac:dyDescent="0.3">
      <c r="A18" s="35" t="s">
        <v>101</v>
      </c>
      <c r="B18" s="36" t="s">
        <v>103</v>
      </c>
      <c r="C18" s="36" t="s">
        <v>104</v>
      </c>
      <c r="D18" s="37">
        <v>3</v>
      </c>
      <c r="E18" s="37">
        <v>0</v>
      </c>
      <c r="F18" s="37">
        <v>3</v>
      </c>
      <c r="G18" s="37">
        <v>5</v>
      </c>
      <c r="H18" s="24" t="s">
        <v>34</v>
      </c>
      <c r="I18" s="25" t="s">
        <v>77</v>
      </c>
      <c r="J18" s="105" t="s">
        <v>88</v>
      </c>
      <c r="K18" s="106"/>
      <c r="L18" s="25" t="s">
        <v>18</v>
      </c>
    </row>
    <row r="19" spans="1:12" ht="30.75" customHeight="1" thickBot="1" x14ac:dyDescent="0.3">
      <c r="A19" s="107" t="s">
        <v>60</v>
      </c>
      <c r="B19" s="108"/>
      <c r="C19" s="109"/>
      <c r="D19" s="38">
        <f>SUM(D5:D18)</f>
        <v>38</v>
      </c>
      <c r="E19" s="38">
        <v>0</v>
      </c>
      <c r="F19" s="38">
        <f>SUM(F5:F18)</f>
        <v>38</v>
      </c>
      <c r="G19" s="39">
        <f>SUM(G5:G18)</f>
        <v>60</v>
      </c>
      <c r="H19" s="110"/>
      <c r="I19" s="111"/>
      <c r="J19" s="111"/>
      <c r="K19" s="111"/>
      <c r="L19" s="112"/>
    </row>
    <row r="20" spans="1:12" ht="30.75" customHeight="1" thickBot="1" x14ac:dyDescent="0.3">
      <c r="A20" s="119" t="s">
        <v>61</v>
      </c>
      <c r="B20" s="120"/>
      <c r="C20" s="120"/>
      <c r="D20" s="120"/>
      <c r="E20" s="120"/>
      <c r="F20" s="121"/>
      <c r="G20" s="40">
        <v>240</v>
      </c>
      <c r="H20" s="113"/>
      <c r="I20" s="114"/>
      <c r="J20" s="114"/>
      <c r="K20" s="114"/>
      <c r="L20" s="115"/>
    </row>
    <row r="21" spans="1:12" ht="30.75" customHeight="1" thickBot="1" x14ac:dyDescent="0.3">
      <c r="A21" s="119" t="s">
        <v>62</v>
      </c>
      <c r="B21" s="120"/>
      <c r="C21" s="120"/>
      <c r="D21" s="120"/>
      <c r="E21" s="120"/>
      <c r="F21" s="121"/>
      <c r="G21" s="41">
        <f>G19/G20</f>
        <v>0.25</v>
      </c>
      <c r="H21" s="116"/>
      <c r="I21" s="117"/>
      <c r="J21" s="117"/>
      <c r="K21" s="117"/>
      <c r="L21" s="118"/>
    </row>
    <row r="22" spans="1:12" x14ac:dyDescent="0.2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</sheetData>
  <mergeCells count="31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J14:K14"/>
    <mergeCell ref="I3:I4"/>
    <mergeCell ref="J3:L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5:K15"/>
    <mergeCell ref="J16:K16"/>
    <mergeCell ref="J17:K17"/>
    <mergeCell ref="J18:K18"/>
    <mergeCell ref="A19:C19"/>
    <mergeCell ref="H19:L21"/>
    <mergeCell ref="A20:F20"/>
    <mergeCell ref="A21:F21"/>
  </mergeCells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="60" zoomScaleNormal="100" workbookViewId="0">
      <selection activeCell="G19" sqref="G19"/>
    </sheetView>
  </sheetViews>
  <sheetFormatPr defaultColWidth="9.140625" defaultRowHeight="15" x14ac:dyDescent="0.25"/>
  <cols>
    <col min="1" max="1" width="17.85546875" style="44" customWidth="1"/>
    <col min="2" max="2" width="12.140625" customWidth="1"/>
    <col min="3" max="3" width="32.28515625" customWidth="1"/>
    <col min="4" max="6" width="4.5703125" customWidth="1"/>
    <col min="7" max="7" width="6.5703125" customWidth="1"/>
    <col min="8" max="8" width="4.5703125" customWidth="1"/>
    <col min="9" max="9" width="20.7109375" customWidth="1"/>
    <col min="11" max="11" width="29.140625" customWidth="1"/>
    <col min="12" max="12" width="34.42578125" customWidth="1"/>
  </cols>
  <sheetData>
    <row r="1" spans="1:12" ht="16.5" thickBot="1" x14ac:dyDescent="0.3">
      <c r="A1" s="89" t="s">
        <v>202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6.5" thickBot="1" x14ac:dyDescent="0.3">
      <c r="A2" s="127" t="s">
        <v>205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1:12" ht="15.75" thickBot="1" x14ac:dyDescent="0.3">
      <c r="A3" s="122" t="s">
        <v>0</v>
      </c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5</v>
      </c>
      <c r="G3" s="130" t="s">
        <v>6</v>
      </c>
      <c r="H3" s="122" t="s">
        <v>7</v>
      </c>
      <c r="I3" s="122" t="s">
        <v>8</v>
      </c>
      <c r="J3" s="124" t="s">
        <v>9</v>
      </c>
      <c r="K3" s="125"/>
      <c r="L3" s="126"/>
    </row>
    <row r="4" spans="1:12" ht="15.75" thickBot="1" x14ac:dyDescent="0.3">
      <c r="A4" s="123"/>
      <c r="B4" s="123"/>
      <c r="C4" s="123"/>
      <c r="D4" s="123"/>
      <c r="E4" s="123"/>
      <c r="F4" s="123"/>
      <c r="G4" s="131"/>
      <c r="H4" s="123"/>
      <c r="I4" s="123"/>
      <c r="J4" s="124" t="s">
        <v>10</v>
      </c>
      <c r="K4" s="126"/>
      <c r="L4" s="21" t="s">
        <v>11</v>
      </c>
    </row>
    <row r="5" spans="1:12" ht="34.5" customHeight="1" thickBot="1" x14ac:dyDescent="0.3">
      <c r="A5" s="22" t="s">
        <v>12</v>
      </c>
      <c r="B5" s="23" t="s">
        <v>76</v>
      </c>
      <c r="C5" s="23" t="s">
        <v>65</v>
      </c>
      <c r="D5" s="24">
        <v>2</v>
      </c>
      <c r="E5" s="24">
        <v>0</v>
      </c>
      <c r="F5" s="24">
        <v>2</v>
      </c>
      <c r="G5" s="24">
        <v>3</v>
      </c>
      <c r="H5" s="24" t="s">
        <v>15</v>
      </c>
      <c r="I5" s="25" t="s">
        <v>77</v>
      </c>
      <c r="J5" s="105" t="s">
        <v>88</v>
      </c>
      <c r="K5" s="106"/>
      <c r="L5" s="25" t="s">
        <v>18</v>
      </c>
    </row>
    <row r="6" spans="1:12" ht="34.5" customHeight="1" thickBot="1" x14ac:dyDescent="0.3">
      <c r="A6" s="22" t="s">
        <v>12</v>
      </c>
      <c r="B6" s="23" t="s">
        <v>78</v>
      </c>
      <c r="C6" s="23" t="s">
        <v>79</v>
      </c>
      <c r="D6" s="24">
        <v>2</v>
      </c>
      <c r="E6" s="24">
        <v>0</v>
      </c>
      <c r="F6" s="24">
        <v>2</v>
      </c>
      <c r="G6" s="24">
        <v>2</v>
      </c>
      <c r="H6" s="24" t="s">
        <v>15</v>
      </c>
      <c r="I6" s="25" t="s">
        <v>77</v>
      </c>
      <c r="J6" s="105" t="s">
        <v>88</v>
      </c>
      <c r="K6" s="106"/>
      <c r="L6" s="25" t="s">
        <v>18</v>
      </c>
    </row>
    <row r="7" spans="1:12" ht="34.5" customHeight="1" thickBot="1" x14ac:dyDescent="0.3">
      <c r="A7" s="22" t="s">
        <v>80</v>
      </c>
      <c r="B7" s="26" t="s">
        <v>81</v>
      </c>
      <c r="C7" s="26" t="s">
        <v>82</v>
      </c>
      <c r="D7" s="27">
        <v>3</v>
      </c>
      <c r="E7" s="27">
        <v>0</v>
      </c>
      <c r="F7" s="27">
        <v>3</v>
      </c>
      <c r="G7" s="27">
        <v>5</v>
      </c>
      <c r="H7" s="27" t="s">
        <v>15</v>
      </c>
      <c r="I7" s="28" t="s">
        <v>77</v>
      </c>
      <c r="J7" s="105" t="s">
        <v>88</v>
      </c>
      <c r="K7" s="106"/>
      <c r="L7" s="25" t="s">
        <v>18</v>
      </c>
    </row>
    <row r="8" spans="1:12" ht="34.5" customHeight="1" thickBot="1" x14ac:dyDescent="0.3">
      <c r="A8" s="61" t="s">
        <v>21</v>
      </c>
      <c r="B8" s="62" t="s">
        <v>22</v>
      </c>
      <c r="C8" s="63" t="s">
        <v>23</v>
      </c>
      <c r="D8" s="25">
        <v>3</v>
      </c>
      <c r="E8" s="25">
        <v>0</v>
      </c>
      <c r="F8" s="25">
        <v>3</v>
      </c>
      <c r="G8" s="25">
        <v>5</v>
      </c>
      <c r="H8" s="25" t="s">
        <v>15</v>
      </c>
      <c r="I8" s="28" t="s">
        <v>77</v>
      </c>
      <c r="J8" s="105" t="s">
        <v>17</v>
      </c>
      <c r="K8" s="106"/>
      <c r="L8" s="25" t="s">
        <v>18</v>
      </c>
    </row>
    <row r="9" spans="1:12" ht="34.5" customHeight="1" thickBot="1" x14ac:dyDescent="0.3">
      <c r="A9" s="22" t="s">
        <v>83</v>
      </c>
      <c r="B9" s="26" t="s">
        <v>105</v>
      </c>
      <c r="C9" s="26" t="s">
        <v>106</v>
      </c>
      <c r="D9" s="27">
        <v>3</v>
      </c>
      <c r="E9" s="27">
        <v>0</v>
      </c>
      <c r="F9" s="27">
        <v>3</v>
      </c>
      <c r="G9" s="27">
        <v>5</v>
      </c>
      <c r="H9" s="27" t="s">
        <v>15</v>
      </c>
      <c r="I9" s="25" t="s">
        <v>77</v>
      </c>
      <c r="J9" s="105" t="s">
        <v>88</v>
      </c>
      <c r="K9" s="106"/>
      <c r="L9" s="25" t="s">
        <v>18</v>
      </c>
    </row>
    <row r="10" spans="1:12" ht="34.5" customHeight="1" thickBot="1" x14ac:dyDescent="0.3">
      <c r="A10" s="22" t="s">
        <v>107</v>
      </c>
      <c r="B10" s="26" t="s">
        <v>108</v>
      </c>
      <c r="C10" s="26" t="s">
        <v>109</v>
      </c>
      <c r="D10" s="27">
        <v>3</v>
      </c>
      <c r="E10" s="27">
        <v>0</v>
      </c>
      <c r="F10" s="27">
        <v>3</v>
      </c>
      <c r="G10" s="27">
        <v>5</v>
      </c>
      <c r="H10" s="27" t="s">
        <v>34</v>
      </c>
      <c r="I10" s="25" t="s">
        <v>77</v>
      </c>
      <c r="J10" s="105" t="s">
        <v>88</v>
      </c>
      <c r="K10" s="106"/>
      <c r="L10" s="25" t="s">
        <v>18</v>
      </c>
    </row>
    <row r="11" spans="1:12" ht="34.5" customHeight="1" thickBot="1" x14ac:dyDescent="0.3">
      <c r="A11" s="22" t="s">
        <v>86</v>
      </c>
      <c r="B11" s="26" t="s">
        <v>87</v>
      </c>
      <c r="C11" s="26" t="s">
        <v>71</v>
      </c>
      <c r="D11" s="27">
        <v>2</v>
      </c>
      <c r="E11" s="27">
        <v>0</v>
      </c>
      <c r="F11" s="27">
        <v>2</v>
      </c>
      <c r="G11" s="27">
        <v>3</v>
      </c>
      <c r="H11" s="27" t="s">
        <v>15</v>
      </c>
      <c r="I11" s="28" t="s">
        <v>77</v>
      </c>
      <c r="J11" s="105" t="s">
        <v>88</v>
      </c>
      <c r="K11" s="106"/>
      <c r="L11" s="25" t="s">
        <v>18</v>
      </c>
    </row>
    <row r="12" spans="1:12" ht="34.5" customHeight="1" thickBot="1" x14ac:dyDescent="0.3">
      <c r="A12" s="22" t="s">
        <v>86</v>
      </c>
      <c r="B12" s="26" t="s">
        <v>89</v>
      </c>
      <c r="C12" s="26" t="s">
        <v>74</v>
      </c>
      <c r="D12" s="27">
        <v>2</v>
      </c>
      <c r="E12" s="27">
        <v>0</v>
      </c>
      <c r="F12" s="27">
        <v>2</v>
      </c>
      <c r="G12" s="27">
        <v>2</v>
      </c>
      <c r="H12" s="27" t="s">
        <v>15</v>
      </c>
      <c r="I12" s="28" t="s">
        <v>77</v>
      </c>
      <c r="J12" s="105" t="s">
        <v>88</v>
      </c>
      <c r="K12" s="106"/>
      <c r="L12" s="25" t="s">
        <v>18</v>
      </c>
    </row>
    <row r="13" spans="1:12" ht="34.5" customHeight="1" thickBot="1" x14ac:dyDescent="0.3">
      <c r="A13" s="22" t="s">
        <v>86</v>
      </c>
      <c r="B13" s="26" t="s">
        <v>90</v>
      </c>
      <c r="C13" s="26" t="s">
        <v>45</v>
      </c>
      <c r="D13" s="27">
        <v>3</v>
      </c>
      <c r="E13" s="27">
        <v>0</v>
      </c>
      <c r="F13" s="27">
        <v>3</v>
      </c>
      <c r="G13" s="27">
        <v>5</v>
      </c>
      <c r="H13" s="27" t="s">
        <v>15</v>
      </c>
      <c r="I13" s="28" t="s">
        <v>77</v>
      </c>
      <c r="J13" s="105" t="s">
        <v>88</v>
      </c>
      <c r="K13" s="106"/>
      <c r="L13" s="25" t="s">
        <v>18</v>
      </c>
    </row>
    <row r="14" spans="1:12" ht="34.5" customHeight="1" thickBot="1" x14ac:dyDescent="0.3">
      <c r="A14" s="22" t="s">
        <v>91</v>
      </c>
      <c r="B14" s="23" t="s">
        <v>110</v>
      </c>
      <c r="C14" s="23" t="s">
        <v>111</v>
      </c>
      <c r="D14" s="24">
        <v>3</v>
      </c>
      <c r="E14" s="24">
        <v>0</v>
      </c>
      <c r="F14" s="24">
        <v>3</v>
      </c>
      <c r="G14" s="24">
        <v>5</v>
      </c>
      <c r="H14" s="24" t="s">
        <v>15</v>
      </c>
      <c r="I14" s="28" t="s">
        <v>77</v>
      </c>
      <c r="J14" s="105" t="s">
        <v>88</v>
      </c>
      <c r="K14" s="106"/>
      <c r="L14" s="25" t="s">
        <v>18</v>
      </c>
    </row>
    <row r="15" spans="1:12" ht="34.5" customHeight="1" thickBot="1" x14ac:dyDescent="0.3">
      <c r="A15" s="22" t="s">
        <v>91</v>
      </c>
      <c r="B15" s="23" t="s">
        <v>92</v>
      </c>
      <c r="C15" s="23" t="s">
        <v>93</v>
      </c>
      <c r="D15" s="24">
        <v>3</v>
      </c>
      <c r="E15" s="24">
        <v>0</v>
      </c>
      <c r="F15" s="24">
        <v>3</v>
      </c>
      <c r="G15" s="24">
        <v>5</v>
      </c>
      <c r="H15" s="24" t="s">
        <v>15</v>
      </c>
      <c r="I15" s="28" t="s">
        <v>77</v>
      </c>
      <c r="J15" s="105" t="s">
        <v>88</v>
      </c>
      <c r="K15" s="106"/>
      <c r="L15" s="25" t="s">
        <v>18</v>
      </c>
    </row>
    <row r="16" spans="1:12" ht="34.5" customHeight="1" thickBot="1" x14ac:dyDescent="0.3">
      <c r="A16" s="22" t="s">
        <v>94</v>
      </c>
      <c r="B16" s="32" t="s">
        <v>97</v>
      </c>
      <c r="C16" s="33" t="s">
        <v>98</v>
      </c>
      <c r="D16" s="28">
        <v>3</v>
      </c>
      <c r="E16" s="28">
        <v>0</v>
      </c>
      <c r="F16" s="28">
        <v>3</v>
      </c>
      <c r="G16" s="28">
        <v>5</v>
      </c>
      <c r="H16" s="28" t="s">
        <v>15</v>
      </c>
      <c r="I16" s="25" t="s">
        <v>77</v>
      </c>
      <c r="J16" s="105" t="s">
        <v>88</v>
      </c>
      <c r="K16" s="106"/>
      <c r="L16" s="25" t="s">
        <v>18</v>
      </c>
    </row>
    <row r="17" spans="1:12" ht="34.5" customHeight="1" thickBot="1" x14ac:dyDescent="0.3">
      <c r="A17" s="22" t="s">
        <v>94</v>
      </c>
      <c r="B17" s="29" t="s">
        <v>95</v>
      </c>
      <c r="C17" s="30" t="s">
        <v>96</v>
      </c>
      <c r="D17" s="31">
        <v>3</v>
      </c>
      <c r="E17" s="31">
        <v>0</v>
      </c>
      <c r="F17" s="31">
        <v>3</v>
      </c>
      <c r="G17" s="31">
        <v>5</v>
      </c>
      <c r="H17" s="31" t="s">
        <v>15</v>
      </c>
      <c r="I17" s="25" t="s">
        <v>77</v>
      </c>
      <c r="J17" s="105" t="s">
        <v>88</v>
      </c>
      <c r="K17" s="106"/>
      <c r="L17" s="25" t="s">
        <v>18</v>
      </c>
    </row>
    <row r="18" spans="1:12" ht="34.5" customHeight="1" thickBot="1" x14ac:dyDescent="0.3">
      <c r="A18" s="22" t="s">
        <v>94</v>
      </c>
      <c r="B18" s="26" t="s">
        <v>99</v>
      </c>
      <c r="C18" s="26" t="s">
        <v>100</v>
      </c>
      <c r="D18" s="24">
        <v>3</v>
      </c>
      <c r="E18" s="24">
        <v>0</v>
      </c>
      <c r="F18" s="24">
        <v>3</v>
      </c>
      <c r="G18" s="24">
        <v>5</v>
      </c>
      <c r="H18" s="24" t="s">
        <v>34</v>
      </c>
      <c r="I18" s="25" t="s">
        <v>77</v>
      </c>
      <c r="J18" s="105" t="s">
        <v>88</v>
      </c>
      <c r="K18" s="106"/>
      <c r="L18" s="25" t="s">
        <v>18</v>
      </c>
    </row>
    <row r="19" spans="1:12" ht="34.5" customHeight="1" thickBot="1" x14ac:dyDescent="0.3">
      <c r="A19" s="107" t="s">
        <v>60</v>
      </c>
      <c r="B19" s="108"/>
      <c r="C19" s="109"/>
      <c r="D19" s="38">
        <f>SUM(D5:D18)</f>
        <v>38</v>
      </c>
      <c r="E19" s="38">
        <v>0</v>
      </c>
      <c r="F19" s="38">
        <f>SUM(F5:F18)</f>
        <v>38</v>
      </c>
      <c r="G19" s="39">
        <f>SUM(G5:G18)</f>
        <v>60</v>
      </c>
      <c r="H19" s="110"/>
      <c r="I19" s="111"/>
      <c r="J19" s="111"/>
      <c r="K19" s="111"/>
      <c r="L19" s="112"/>
    </row>
    <row r="20" spans="1:12" ht="34.5" customHeight="1" thickBot="1" x14ac:dyDescent="0.3">
      <c r="A20" s="119" t="s">
        <v>61</v>
      </c>
      <c r="B20" s="120"/>
      <c r="C20" s="120"/>
      <c r="D20" s="120"/>
      <c r="E20" s="120"/>
      <c r="F20" s="121"/>
      <c r="G20" s="40">
        <v>240</v>
      </c>
      <c r="H20" s="113"/>
      <c r="I20" s="114"/>
      <c r="J20" s="114"/>
      <c r="K20" s="114"/>
      <c r="L20" s="115"/>
    </row>
    <row r="21" spans="1:12" ht="34.5" customHeight="1" thickBot="1" x14ac:dyDescent="0.3">
      <c r="A21" s="119" t="s">
        <v>62</v>
      </c>
      <c r="B21" s="120"/>
      <c r="C21" s="120"/>
      <c r="D21" s="120"/>
      <c r="E21" s="120"/>
      <c r="F21" s="121"/>
      <c r="G21" s="41">
        <f>G19/G20</f>
        <v>0.25</v>
      </c>
      <c r="H21" s="116"/>
      <c r="I21" s="117"/>
      <c r="J21" s="117"/>
      <c r="K21" s="117"/>
      <c r="L21" s="118"/>
    </row>
    <row r="22" spans="1:12" x14ac:dyDescent="0.2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</sheetData>
  <mergeCells count="31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J14:K14"/>
    <mergeCell ref="I3:I4"/>
    <mergeCell ref="J3:L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5:K15"/>
    <mergeCell ref="J16:K16"/>
    <mergeCell ref="J17:K17"/>
    <mergeCell ref="J18:K18"/>
    <mergeCell ref="A19:C19"/>
    <mergeCell ref="H19:L21"/>
    <mergeCell ref="A20:F20"/>
    <mergeCell ref="A21:F21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topLeftCell="A7" zoomScale="60" zoomScaleNormal="100" workbookViewId="0">
      <selection activeCell="F17" sqref="F17"/>
    </sheetView>
  </sheetViews>
  <sheetFormatPr defaultColWidth="9.140625" defaultRowHeight="15" x14ac:dyDescent="0.25"/>
  <cols>
    <col min="1" max="1" width="20.5703125" style="55" bestFit="1" customWidth="1"/>
    <col min="2" max="2" width="11.7109375" customWidth="1"/>
    <col min="3" max="3" width="35.85546875" customWidth="1"/>
    <col min="4" max="6" width="5.7109375" customWidth="1"/>
    <col min="7" max="7" width="6.85546875" customWidth="1"/>
    <col min="8" max="8" width="5.7109375" customWidth="1"/>
    <col min="9" max="9" width="20.140625" customWidth="1"/>
    <col min="10" max="10" width="41.28515625" bestFit="1" customWidth="1"/>
    <col min="11" max="11" width="57" bestFit="1" customWidth="1"/>
  </cols>
  <sheetData>
    <row r="1" spans="1:11" ht="16.5" thickBot="1" x14ac:dyDescent="0.3">
      <c r="A1" s="89" t="s">
        <v>202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6.5" thickBot="1" x14ac:dyDescent="0.3">
      <c r="A2" s="90" t="s">
        <v>206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1" ht="30.75" customHeight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10</v>
      </c>
      <c r="K3" s="2" t="s">
        <v>11</v>
      </c>
    </row>
    <row r="4" spans="1:11" ht="36" customHeight="1" thickBot="1" x14ac:dyDescent="0.3">
      <c r="A4" s="20" t="s">
        <v>12</v>
      </c>
      <c r="B4" s="16" t="s">
        <v>76</v>
      </c>
      <c r="C4" s="16" t="s">
        <v>65</v>
      </c>
      <c r="D4" s="17">
        <v>2</v>
      </c>
      <c r="E4" s="17">
        <v>0</v>
      </c>
      <c r="F4" s="17">
        <v>2</v>
      </c>
      <c r="G4" s="17">
        <v>3</v>
      </c>
      <c r="H4" s="17" t="s">
        <v>15</v>
      </c>
      <c r="I4" s="17" t="s">
        <v>66</v>
      </c>
      <c r="J4" s="17" t="s">
        <v>17</v>
      </c>
      <c r="K4" s="17" t="s">
        <v>18</v>
      </c>
    </row>
    <row r="5" spans="1:11" ht="36" customHeight="1" thickBot="1" x14ac:dyDescent="0.3">
      <c r="A5" s="20" t="s">
        <v>12</v>
      </c>
      <c r="B5" s="16" t="s">
        <v>78</v>
      </c>
      <c r="C5" s="16" t="s">
        <v>68</v>
      </c>
      <c r="D5" s="17">
        <v>2</v>
      </c>
      <c r="E5" s="17">
        <v>0</v>
      </c>
      <c r="F5" s="17">
        <v>2</v>
      </c>
      <c r="G5" s="17">
        <v>2</v>
      </c>
      <c r="H5" s="17" t="s">
        <v>15</v>
      </c>
      <c r="I5" s="17" t="s">
        <v>66</v>
      </c>
      <c r="J5" s="17" t="s">
        <v>17</v>
      </c>
      <c r="K5" s="17" t="s">
        <v>18</v>
      </c>
    </row>
    <row r="6" spans="1:11" ht="36" customHeight="1" thickBot="1" x14ac:dyDescent="0.3">
      <c r="A6" s="20" t="s">
        <v>21</v>
      </c>
      <c r="B6" s="16" t="s">
        <v>112</v>
      </c>
      <c r="C6" s="16" t="s">
        <v>113</v>
      </c>
      <c r="D6" s="17">
        <v>3</v>
      </c>
      <c r="E6" s="17">
        <v>0</v>
      </c>
      <c r="F6" s="17">
        <v>3</v>
      </c>
      <c r="G6" s="17">
        <v>5</v>
      </c>
      <c r="H6" s="17" t="s">
        <v>15</v>
      </c>
      <c r="I6" s="17" t="s">
        <v>66</v>
      </c>
      <c r="J6" s="17" t="s">
        <v>17</v>
      </c>
      <c r="K6" s="17" t="s">
        <v>18</v>
      </c>
    </row>
    <row r="7" spans="1:11" ht="36" customHeight="1" thickBot="1" x14ac:dyDescent="0.3">
      <c r="A7" s="20" t="s">
        <v>21</v>
      </c>
      <c r="B7" s="16" t="s">
        <v>114</v>
      </c>
      <c r="C7" s="16" t="s">
        <v>115</v>
      </c>
      <c r="D7" s="17">
        <v>3</v>
      </c>
      <c r="E7" s="17">
        <v>0</v>
      </c>
      <c r="F7" s="17">
        <v>3</v>
      </c>
      <c r="G7" s="17">
        <v>5</v>
      </c>
      <c r="H7" s="17" t="s">
        <v>15</v>
      </c>
      <c r="I7" s="17" t="s">
        <v>66</v>
      </c>
      <c r="J7" s="17" t="s">
        <v>17</v>
      </c>
      <c r="K7" s="17" t="s">
        <v>18</v>
      </c>
    </row>
    <row r="8" spans="1:11" ht="36" customHeight="1" thickBot="1" x14ac:dyDescent="0.3">
      <c r="A8" s="20" t="s">
        <v>28</v>
      </c>
      <c r="B8" s="16" t="s">
        <v>116</v>
      </c>
      <c r="C8" s="16" t="s">
        <v>117</v>
      </c>
      <c r="D8" s="17">
        <v>3</v>
      </c>
      <c r="E8" s="17">
        <v>0</v>
      </c>
      <c r="F8" s="17">
        <v>3</v>
      </c>
      <c r="G8" s="17">
        <v>5</v>
      </c>
      <c r="H8" s="17" t="s">
        <v>15</v>
      </c>
      <c r="I8" s="17" t="s">
        <v>66</v>
      </c>
      <c r="J8" s="17" t="s">
        <v>17</v>
      </c>
      <c r="K8" s="17" t="s">
        <v>18</v>
      </c>
    </row>
    <row r="9" spans="1:11" ht="36" customHeight="1" thickBot="1" x14ac:dyDescent="0.3">
      <c r="A9" s="20" t="s">
        <v>28</v>
      </c>
      <c r="B9" s="16" t="s">
        <v>118</v>
      </c>
      <c r="C9" s="16" t="s">
        <v>119</v>
      </c>
      <c r="D9" s="17">
        <v>3</v>
      </c>
      <c r="E9" s="17">
        <v>0</v>
      </c>
      <c r="F9" s="17">
        <v>3</v>
      </c>
      <c r="G9" s="17">
        <v>5</v>
      </c>
      <c r="H9" s="17" t="s">
        <v>15</v>
      </c>
      <c r="I9" s="17" t="s">
        <v>66</v>
      </c>
      <c r="J9" s="17" t="s">
        <v>17</v>
      </c>
      <c r="K9" s="17" t="s">
        <v>18</v>
      </c>
    </row>
    <row r="10" spans="1:11" ht="36" customHeight="1" thickBot="1" x14ac:dyDescent="0.3">
      <c r="A10" s="20" t="s">
        <v>120</v>
      </c>
      <c r="B10" s="16" t="s">
        <v>121</v>
      </c>
      <c r="C10" s="16" t="s">
        <v>122</v>
      </c>
      <c r="D10" s="17">
        <v>3</v>
      </c>
      <c r="E10" s="17">
        <v>0</v>
      </c>
      <c r="F10" s="17">
        <v>3</v>
      </c>
      <c r="G10" s="17">
        <v>5</v>
      </c>
      <c r="H10" s="17" t="s">
        <v>34</v>
      </c>
      <c r="I10" s="17" t="s">
        <v>66</v>
      </c>
      <c r="J10" s="17" t="s">
        <v>17</v>
      </c>
      <c r="K10" s="17" t="s">
        <v>18</v>
      </c>
    </row>
    <row r="11" spans="1:11" ht="36" customHeight="1" thickBot="1" x14ac:dyDescent="0.3">
      <c r="A11" s="20" t="s">
        <v>72</v>
      </c>
      <c r="B11" s="16" t="s">
        <v>87</v>
      </c>
      <c r="C11" s="16" t="s">
        <v>43</v>
      </c>
      <c r="D11" s="17">
        <v>2</v>
      </c>
      <c r="E11" s="17">
        <v>0</v>
      </c>
      <c r="F11" s="17">
        <v>2</v>
      </c>
      <c r="G11" s="17">
        <v>3</v>
      </c>
      <c r="H11" s="17" t="s">
        <v>15</v>
      </c>
      <c r="I11" s="17" t="s">
        <v>66</v>
      </c>
      <c r="J11" s="17" t="s">
        <v>17</v>
      </c>
      <c r="K11" s="17" t="s">
        <v>18</v>
      </c>
    </row>
    <row r="12" spans="1:11" ht="36" customHeight="1" thickBot="1" x14ac:dyDescent="0.3">
      <c r="A12" s="20" t="s">
        <v>69</v>
      </c>
      <c r="B12" s="16" t="s">
        <v>44</v>
      </c>
      <c r="C12" s="16" t="s">
        <v>45</v>
      </c>
      <c r="D12" s="17">
        <v>3</v>
      </c>
      <c r="E12" s="17">
        <v>0</v>
      </c>
      <c r="F12" s="17">
        <v>3</v>
      </c>
      <c r="G12" s="17">
        <v>5</v>
      </c>
      <c r="H12" s="17" t="s">
        <v>15</v>
      </c>
      <c r="I12" s="17" t="s">
        <v>66</v>
      </c>
      <c r="J12" s="17" t="s">
        <v>17</v>
      </c>
      <c r="K12" s="17" t="s">
        <v>18</v>
      </c>
    </row>
    <row r="13" spans="1:11" ht="36" customHeight="1" thickBot="1" x14ac:dyDescent="0.3">
      <c r="A13" s="20" t="s">
        <v>72</v>
      </c>
      <c r="B13" s="16" t="s">
        <v>89</v>
      </c>
      <c r="C13" s="16" t="s">
        <v>123</v>
      </c>
      <c r="D13" s="17">
        <v>2</v>
      </c>
      <c r="E13" s="17">
        <v>0</v>
      </c>
      <c r="F13" s="17">
        <v>2</v>
      </c>
      <c r="G13" s="17">
        <v>2</v>
      </c>
      <c r="H13" s="17" t="s">
        <v>15</v>
      </c>
      <c r="I13" s="17" t="s">
        <v>66</v>
      </c>
      <c r="J13" s="17" t="s">
        <v>17</v>
      </c>
      <c r="K13" s="17" t="s">
        <v>18</v>
      </c>
    </row>
    <row r="14" spans="1:11" ht="36" customHeight="1" thickBot="1" x14ac:dyDescent="0.3">
      <c r="A14" s="20" t="s">
        <v>124</v>
      </c>
      <c r="B14" s="16" t="s">
        <v>125</v>
      </c>
      <c r="C14" s="16" t="s">
        <v>126</v>
      </c>
      <c r="D14" s="17">
        <v>3</v>
      </c>
      <c r="E14" s="17">
        <v>0</v>
      </c>
      <c r="F14" s="17">
        <v>3</v>
      </c>
      <c r="G14" s="17">
        <v>5</v>
      </c>
      <c r="H14" s="17" t="s">
        <v>15</v>
      </c>
      <c r="I14" s="17" t="s">
        <v>66</v>
      </c>
      <c r="J14" s="17" t="s">
        <v>17</v>
      </c>
      <c r="K14" s="17" t="s">
        <v>18</v>
      </c>
    </row>
    <row r="15" spans="1:11" ht="36" customHeight="1" thickBot="1" x14ac:dyDescent="0.3">
      <c r="A15" s="58" t="s">
        <v>51</v>
      </c>
      <c r="B15" s="45" t="s">
        <v>127</v>
      </c>
      <c r="C15" s="45" t="s">
        <v>128</v>
      </c>
      <c r="D15" s="46">
        <v>3</v>
      </c>
      <c r="E15" s="46">
        <v>0</v>
      </c>
      <c r="F15" s="46">
        <v>3</v>
      </c>
      <c r="G15" s="46">
        <v>5</v>
      </c>
      <c r="H15" s="46" t="s">
        <v>34</v>
      </c>
      <c r="I15" s="46" t="s">
        <v>16</v>
      </c>
      <c r="J15" s="17" t="s">
        <v>17</v>
      </c>
      <c r="K15" s="17" t="s">
        <v>129</v>
      </c>
    </row>
    <row r="16" spans="1:11" ht="36" customHeight="1" thickBot="1" x14ac:dyDescent="0.3">
      <c r="A16" s="58" t="s">
        <v>130</v>
      </c>
      <c r="B16" s="45" t="s">
        <v>131</v>
      </c>
      <c r="C16" s="45" t="s">
        <v>132</v>
      </c>
      <c r="D16" s="46">
        <v>3</v>
      </c>
      <c r="E16" s="46">
        <v>0</v>
      </c>
      <c r="F16" s="46">
        <v>3</v>
      </c>
      <c r="G16" s="46">
        <v>5</v>
      </c>
      <c r="H16" s="46" t="s">
        <v>15</v>
      </c>
      <c r="I16" s="46" t="s">
        <v>66</v>
      </c>
      <c r="J16" s="17" t="s">
        <v>17</v>
      </c>
      <c r="K16" s="17" t="s">
        <v>18</v>
      </c>
    </row>
    <row r="17" spans="1:11" ht="36" customHeight="1" thickBot="1" x14ac:dyDescent="0.3">
      <c r="A17" s="93" t="s">
        <v>60</v>
      </c>
      <c r="B17" s="94"/>
      <c r="C17" s="95"/>
      <c r="D17" s="15">
        <f>SUM(D4:D16)</f>
        <v>35</v>
      </c>
      <c r="E17" s="15">
        <v>0</v>
      </c>
      <c r="F17" s="15">
        <f>SUM(F4:F16)</f>
        <v>35</v>
      </c>
      <c r="G17" s="15">
        <f>SUM(G4:G16)</f>
        <v>55</v>
      </c>
      <c r="H17" s="96"/>
      <c r="I17" s="97"/>
      <c r="J17" s="97"/>
      <c r="K17" s="98"/>
    </row>
    <row r="18" spans="1:11" ht="36" customHeight="1" thickBot="1" x14ac:dyDescent="0.3">
      <c r="A18" s="68" t="s">
        <v>61</v>
      </c>
      <c r="B18" s="69"/>
      <c r="C18" s="69"/>
      <c r="D18" s="69"/>
      <c r="E18" s="69"/>
      <c r="F18" s="70"/>
      <c r="G18" s="15">
        <v>240</v>
      </c>
      <c r="H18" s="99"/>
      <c r="I18" s="100"/>
      <c r="J18" s="100"/>
      <c r="K18" s="101"/>
    </row>
    <row r="19" spans="1:11" ht="36" customHeight="1" thickBot="1" x14ac:dyDescent="0.3">
      <c r="A19" s="68" t="s">
        <v>62</v>
      </c>
      <c r="B19" s="69"/>
      <c r="C19" s="69"/>
      <c r="D19" s="69"/>
      <c r="E19" s="69"/>
      <c r="F19" s="70"/>
      <c r="G19" s="18">
        <f>(G17/G18)</f>
        <v>0.22916666666666666</v>
      </c>
      <c r="H19" s="102"/>
      <c r="I19" s="103"/>
      <c r="J19" s="103"/>
      <c r="K19" s="104"/>
    </row>
  </sheetData>
  <mergeCells count="6">
    <mergeCell ref="A1:K1"/>
    <mergeCell ref="A2:K2"/>
    <mergeCell ref="A17:C17"/>
    <mergeCell ref="H17:K19"/>
    <mergeCell ref="A18:F18"/>
    <mergeCell ref="A19:F19"/>
  </mergeCells>
  <pageMargins left="0.7" right="0.7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="60" zoomScaleNormal="100" workbookViewId="0">
      <selection activeCell="D9" sqref="D9"/>
    </sheetView>
  </sheetViews>
  <sheetFormatPr defaultColWidth="9.140625" defaultRowHeight="15" x14ac:dyDescent="0.25"/>
  <cols>
    <col min="1" max="1" width="19.85546875" style="55" customWidth="1"/>
    <col min="2" max="2" width="11.7109375" customWidth="1"/>
    <col min="3" max="3" width="35.85546875" customWidth="1"/>
    <col min="4" max="6" width="5.7109375" customWidth="1"/>
    <col min="7" max="7" width="6.85546875" customWidth="1"/>
    <col min="8" max="8" width="5.7109375" customWidth="1"/>
    <col min="9" max="9" width="20.140625" customWidth="1"/>
    <col min="10" max="10" width="41.7109375" customWidth="1"/>
    <col min="11" max="11" width="37.28515625" bestFit="1" customWidth="1"/>
  </cols>
  <sheetData>
    <row r="1" spans="1:11" ht="16.5" thickBot="1" x14ac:dyDescent="0.3">
      <c r="A1" s="89" t="s">
        <v>202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6.5" thickBot="1" x14ac:dyDescent="0.3">
      <c r="A2" s="90" t="s">
        <v>133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10</v>
      </c>
      <c r="K3" s="2" t="s">
        <v>11</v>
      </c>
    </row>
    <row r="4" spans="1:11" ht="24.75" customHeight="1" thickBot="1" x14ac:dyDescent="0.3">
      <c r="A4" s="20" t="s">
        <v>12</v>
      </c>
      <c r="B4" s="16" t="s">
        <v>64</v>
      </c>
      <c r="C4" s="16" t="s">
        <v>65</v>
      </c>
      <c r="D4" s="17">
        <v>2</v>
      </c>
      <c r="E4" s="17">
        <v>0</v>
      </c>
      <c r="F4" s="17">
        <v>2</v>
      </c>
      <c r="G4" s="17">
        <v>3</v>
      </c>
      <c r="H4" s="17" t="s">
        <v>15</v>
      </c>
      <c r="I4" s="17" t="s">
        <v>66</v>
      </c>
      <c r="J4" s="17" t="s">
        <v>17</v>
      </c>
      <c r="K4" s="17" t="s">
        <v>18</v>
      </c>
    </row>
    <row r="5" spans="1:11" ht="24.75" customHeight="1" thickBot="1" x14ac:dyDescent="0.3">
      <c r="A5" s="20" t="s">
        <v>12</v>
      </c>
      <c r="B5" s="16" t="s">
        <v>67</v>
      </c>
      <c r="C5" s="16" t="s">
        <v>68</v>
      </c>
      <c r="D5" s="17">
        <v>2</v>
      </c>
      <c r="E5" s="17">
        <v>0</v>
      </c>
      <c r="F5" s="17">
        <v>2</v>
      </c>
      <c r="G5" s="17">
        <v>2</v>
      </c>
      <c r="H5" s="17" t="s">
        <v>15</v>
      </c>
      <c r="I5" s="17" t="s">
        <v>66</v>
      </c>
      <c r="J5" s="17" t="s">
        <v>17</v>
      </c>
      <c r="K5" s="17" t="s">
        <v>18</v>
      </c>
    </row>
    <row r="6" spans="1:11" ht="24.75" customHeight="1" thickBot="1" x14ac:dyDescent="0.3">
      <c r="A6" s="20" t="s">
        <v>69</v>
      </c>
      <c r="B6" s="16" t="s">
        <v>70</v>
      </c>
      <c r="C6" s="16" t="s">
        <v>71</v>
      </c>
      <c r="D6" s="17">
        <v>2</v>
      </c>
      <c r="E6" s="17">
        <v>0</v>
      </c>
      <c r="F6" s="17">
        <v>2</v>
      </c>
      <c r="G6" s="17">
        <v>3</v>
      </c>
      <c r="H6" s="17" t="s">
        <v>15</v>
      </c>
      <c r="I6" s="17" t="s">
        <v>66</v>
      </c>
      <c r="J6" s="17" t="s">
        <v>17</v>
      </c>
      <c r="K6" s="17" t="s">
        <v>18</v>
      </c>
    </row>
    <row r="7" spans="1:11" ht="24.75" customHeight="1" thickBot="1" x14ac:dyDescent="0.3">
      <c r="A7" s="20" t="s">
        <v>72</v>
      </c>
      <c r="B7" s="16" t="s">
        <v>73</v>
      </c>
      <c r="C7" s="16" t="s">
        <v>74</v>
      </c>
      <c r="D7" s="17">
        <v>2</v>
      </c>
      <c r="E7" s="17">
        <v>0</v>
      </c>
      <c r="F7" s="17">
        <v>2</v>
      </c>
      <c r="G7" s="17">
        <v>2</v>
      </c>
      <c r="H7" s="17" t="s">
        <v>15</v>
      </c>
      <c r="I7" s="17" t="s">
        <v>66</v>
      </c>
      <c r="J7" s="17" t="s">
        <v>17</v>
      </c>
      <c r="K7" s="17" t="s">
        <v>18</v>
      </c>
    </row>
    <row r="8" spans="1:11" ht="24.75" customHeight="1" thickBot="1" x14ac:dyDescent="0.3">
      <c r="A8" s="20" t="s">
        <v>72</v>
      </c>
      <c r="B8" s="16" t="s">
        <v>75</v>
      </c>
      <c r="C8" s="16" t="s">
        <v>45</v>
      </c>
      <c r="D8" s="17">
        <v>3</v>
      </c>
      <c r="E8" s="17">
        <v>0</v>
      </c>
      <c r="F8" s="17">
        <v>3</v>
      </c>
      <c r="G8" s="17">
        <v>5</v>
      </c>
      <c r="H8" s="17" t="s">
        <v>15</v>
      </c>
      <c r="I8" s="17" t="s">
        <v>66</v>
      </c>
      <c r="J8" s="17" t="s">
        <v>17</v>
      </c>
      <c r="K8" s="17" t="s">
        <v>18</v>
      </c>
    </row>
    <row r="9" spans="1:11" ht="24.75" customHeight="1" thickBot="1" x14ac:dyDescent="0.3">
      <c r="A9" s="93" t="s">
        <v>60</v>
      </c>
      <c r="B9" s="94"/>
      <c r="C9" s="95"/>
      <c r="D9" s="15">
        <f>SUM(D4:D8)</f>
        <v>11</v>
      </c>
      <c r="E9" s="15">
        <v>0</v>
      </c>
      <c r="F9" s="15">
        <f>SUM(F4:F8)</f>
        <v>11</v>
      </c>
      <c r="G9" s="15">
        <f>SUM(G4:G8)</f>
        <v>15</v>
      </c>
      <c r="H9" s="96"/>
      <c r="I9" s="97"/>
      <c r="J9" s="97"/>
      <c r="K9" s="98"/>
    </row>
    <row r="10" spans="1:11" ht="24.75" customHeight="1" thickBot="1" x14ac:dyDescent="0.3">
      <c r="A10" s="68" t="s">
        <v>201</v>
      </c>
      <c r="B10" s="69"/>
      <c r="C10" s="69"/>
      <c r="D10" s="69"/>
      <c r="E10" s="69"/>
      <c r="F10" s="70"/>
      <c r="G10" s="15">
        <v>62</v>
      </c>
      <c r="H10" s="99"/>
      <c r="I10" s="100"/>
      <c r="J10" s="100"/>
      <c r="K10" s="101"/>
    </row>
    <row r="11" spans="1:11" ht="24.75" customHeight="1" thickBot="1" x14ac:dyDescent="0.3">
      <c r="A11" s="68" t="s">
        <v>62</v>
      </c>
      <c r="B11" s="69"/>
      <c r="C11" s="69"/>
      <c r="D11" s="69"/>
      <c r="E11" s="69"/>
      <c r="F11" s="70"/>
      <c r="G11" s="18">
        <f>(G9/G10)</f>
        <v>0.24193548387096775</v>
      </c>
      <c r="H11" s="102"/>
      <c r="I11" s="103"/>
      <c r="J11" s="103"/>
      <c r="K11" s="104"/>
    </row>
  </sheetData>
  <mergeCells count="6">
    <mergeCell ref="A1:K1"/>
    <mergeCell ref="A2:K2"/>
    <mergeCell ref="A9:C9"/>
    <mergeCell ref="H9:K11"/>
    <mergeCell ref="A10:F10"/>
    <mergeCell ref="A11:F11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zoomScale="60" zoomScaleNormal="100" workbookViewId="0">
      <selection activeCell="G20" sqref="G20"/>
    </sheetView>
  </sheetViews>
  <sheetFormatPr defaultColWidth="9.140625" defaultRowHeight="15" x14ac:dyDescent="0.25"/>
  <cols>
    <col min="1" max="1" width="22.140625" customWidth="1"/>
    <col min="2" max="2" width="15.5703125" customWidth="1"/>
    <col min="3" max="3" width="34.140625" customWidth="1"/>
    <col min="4" max="6" width="6.28515625" customWidth="1"/>
    <col min="7" max="7" width="10" customWidth="1"/>
    <col min="8" max="8" width="6.28515625" customWidth="1"/>
    <col min="9" max="9" width="14.140625" customWidth="1"/>
    <col min="10" max="10" width="19.7109375" customWidth="1"/>
    <col min="11" max="11" width="43.7109375" bestFit="1" customWidth="1"/>
    <col min="12" max="12" width="37.28515625" bestFit="1" customWidth="1"/>
  </cols>
  <sheetData>
    <row r="1" spans="1:12" ht="19.5" thickBot="1" x14ac:dyDescent="0.35">
      <c r="A1" s="89" t="s">
        <v>202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64"/>
    </row>
    <row r="2" spans="1:12" ht="20.25" customHeight="1" thickBot="1" x14ac:dyDescent="0.3">
      <c r="A2" s="90" t="s">
        <v>207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2" ht="25.5" customHeight="1" thickBot="1" x14ac:dyDescent="0.3">
      <c r="A3" s="47" t="s">
        <v>0</v>
      </c>
      <c r="B3" s="48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134</v>
      </c>
      <c r="J3" s="48" t="s">
        <v>8</v>
      </c>
      <c r="K3" s="48" t="s">
        <v>10</v>
      </c>
      <c r="L3" s="48" t="s">
        <v>11</v>
      </c>
    </row>
    <row r="4" spans="1:12" ht="27" customHeight="1" thickBot="1" x14ac:dyDescent="0.3">
      <c r="A4" s="49" t="s">
        <v>135</v>
      </c>
      <c r="B4" s="8" t="s">
        <v>13</v>
      </c>
      <c r="C4" s="8" t="s">
        <v>14</v>
      </c>
      <c r="D4" s="9">
        <v>2</v>
      </c>
      <c r="E4" s="9">
        <v>0</v>
      </c>
      <c r="F4" s="9">
        <v>2</v>
      </c>
      <c r="G4" s="9">
        <v>2</v>
      </c>
      <c r="H4" s="9" t="s">
        <v>15</v>
      </c>
      <c r="I4" s="8" t="s">
        <v>136</v>
      </c>
      <c r="J4" s="8" t="s">
        <v>66</v>
      </c>
      <c r="K4" s="5" t="s">
        <v>137</v>
      </c>
      <c r="L4" s="5" t="s">
        <v>18</v>
      </c>
    </row>
    <row r="5" spans="1:12" ht="27" customHeight="1" thickBot="1" x14ac:dyDescent="0.3">
      <c r="A5" s="49" t="s">
        <v>135</v>
      </c>
      <c r="B5" s="8" t="s">
        <v>19</v>
      </c>
      <c r="C5" s="8" t="s">
        <v>20</v>
      </c>
      <c r="D5" s="9">
        <v>2</v>
      </c>
      <c r="E5" s="9">
        <v>0</v>
      </c>
      <c r="F5" s="9">
        <v>2</v>
      </c>
      <c r="G5" s="9">
        <v>2</v>
      </c>
      <c r="H5" s="9" t="s">
        <v>15</v>
      </c>
      <c r="I5" s="8" t="s">
        <v>136</v>
      </c>
      <c r="J5" s="8" t="s">
        <v>66</v>
      </c>
      <c r="K5" s="5" t="s">
        <v>137</v>
      </c>
      <c r="L5" s="5" t="s">
        <v>18</v>
      </c>
    </row>
    <row r="6" spans="1:12" ht="27" customHeight="1" thickBot="1" x14ac:dyDescent="0.3">
      <c r="A6" s="49" t="s">
        <v>135</v>
      </c>
      <c r="B6" s="8" t="s">
        <v>138</v>
      </c>
      <c r="C6" s="8" t="s">
        <v>139</v>
      </c>
      <c r="D6" s="9">
        <v>3</v>
      </c>
      <c r="E6" s="9">
        <v>0</v>
      </c>
      <c r="F6" s="9">
        <v>3</v>
      </c>
      <c r="G6" s="9">
        <v>6</v>
      </c>
      <c r="H6" s="9" t="s">
        <v>15</v>
      </c>
      <c r="I6" s="8" t="s">
        <v>140</v>
      </c>
      <c r="J6" s="8" t="s">
        <v>66</v>
      </c>
      <c r="K6" s="5" t="s">
        <v>137</v>
      </c>
      <c r="L6" s="5" t="s">
        <v>18</v>
      </c>
    </row>
    <row r="7" spans="1:12" ht="27" customHeight="1" thickBot="1" x14ac:dyDescent="0.3">
      <c r="A7" s="49" t="s">
        <v>141</v>
      </c>
      <c r="B7" s="8" t="s">
        <v>142</v>
      </c>
      <c r="C7" s="8" t="s">
        <v>143</v>
      </c>
      <c r="D7" s="9">
        <v>3</v>
      </c>
      <c r="E7" s="9">
        <v>0</v>
      </c>
      <c r="F7" s="9">
        <v>3</v>
      </c>
      <c r="G7" s="9">
        <v>5</v>
      </c>
      <c r="H7" s="9" t="s">
        <v>15</v>
      </c>
      <c r="I7" s="8" t="s">
        <v>140</v>
      </c>
      <c r="J7" s="8" t="s">
        <v>66</v>
      </c>
      <c r="K7" s="5" t="s">
        <v>137</v>
      </c>
      <c r="L7" s="5" t="s">
        <v>18</v>
      </c>
    </row>
    <row r="8" spans="1:12" ht="27" customHeight="1" thickBot="1" x14ac:dyDescent="0.3">
      <c r="A8" s="49" t="s">
        <v>144</v>
      </c>
      <c r="B8" s="8" t="s">
        <v>145</v>
      </c>
      <c r="C8" s="8" t="s">
        <v>146</v>
      </c>
      <c r="D8" s="9">
        <v>3</v>
      </c>
      <c r="E8" s="9">
        <v>0</v>
      </c>
      <c r="F8" s="9">
        <v>3</v>
      </c>
      <c r="G8" s="9">
        <v>5</v>
      </c>
      <c r="H8" s="9" t="s">
        <v>34</v>
      </c>
      <c r="I8" s="8" t="s">
        <v>136</v>
      </c>
      <c r="J8" s="8" t="s">
        <v>66</v>
      </c>
      <c r="K8" s="5" t="s">
        <v>137</v>
      </c>
      <c r="L8" s="5" t="s">
        <v>147</v>
      </c>
    </row>
    <row r="9" spans="1:12" ht="27" customHeight="1" thickBot="1" x14ac:dyDescent="0.3">
      <c r="A9" s="49" t="s">
        <v>148</v>
      </c>
      <c r="B9" s="8" t="s">
        <v>149</v>
      </c>
      <c r="C9" s="8" t="s">
        <v>150</v>
      </c>
      <c r="D9" s="9">
        <v>3</v>
      </c>
      <c r="E9" s="9">
        <v>0</v>
      </c>
      <c r="F9" s="9">
        <v>3</v>
      </c>
      <c r="G9" s="9">
        <v>5</v>
      </c>
      <c r="H9" s="9" t="s">
        <v>34</v>
      </c>
      <c r="I9" s="8" t="s">
        <v>136</v>
      </c>
      <c r="J9" s="8" t="s">
        <v>66</v>
      </c>
      <c r="K9" s="5" t="s">
        <v>137</v>
      </c>
      <c r="L9" s="5" t="s">
        <v>18</v>
      </c>
    </row>
    <row r="10" spans="1:12" ht="27" customHeight="1" thickBot="1" x14ac:dyDescent="0.3">
      <c r="A10" s="49" t="s">
        <v>151</v>
      </c>
      <c r="B10" s="8" t="s">
        <v>152</v>
      </c>
      <c r="C10" s="8" t="s">
        <v>153</v>
      </c>
      <c r="D10" s="9">
        <v>3</v>
      </c>
      <c r="E10" s="9">
        <v>0</v>
      </c>
      <c r="F10" s="9">
        <v>3</v>
      </c>
      <c r="G10" s="9">
        <v>5</v>
      </c>
      <c r="H10" s="9" t="s">
        <v>15</v>
      </c>
      <c r="I10" s="8" t="s">
        <v>140</v>
      </c>
      <c r="J10" s="8" t="s">
        <v>66</v>
      </c>
      <c r="K10" s="5" t="s">
        <v>137</v>
      </c>
      <c r="L10" s="5" t="s">
        <v>147</v>
      </c>
    </row>
    <row r="11" spans="1:12" ht="27" customHeight="1" thickBot="1" x14ac:dyDescent="0.3">
      <c r="A11" s="49" t="s">
        <v>154</v>
      </c>
      <c r="B11" s="8" t="s">
        <v>155</v>
      </c>
      <c r="C11" s="8" t="s">
        <v>156</v>
      </c>
      <c r="D11" s="9">
        <v>3</v>
      </c>
      <c r="E11" s="9">
        <v>0</v>
      </c>
      <c r="F11" s="9">
        <v>3</v>
      </c>
      <c r="G11" s="9">
        <v>5</v>
      </c>
      <c r="H11" s="9" t="s">
        <v>34</v>
      </c>
      <c r="I11" s="8" t="s">
        <v>136</v>
      </c>
      <c r="J11" s="8" t="s">
        <v>66</v>
      </c>
      <c r="K11" s="5" t="s">
        <v>137</v>
      </c>
      <c r="L11" s="5" t="s">
        <v>18</v>
      </c>
    </row>
    <row r="12" spans="1:12" ht="27" customHeight="1" thickBot="1" x14ac:dyDescent="0.3">
      <c r="A12" s="49" t="s">
        <v>157</v>
      </c>
      <c r="B12" s="8" t="s">
        <v>158</v>
      </c>
      <c r="C12" s="8" t="s">
        <v>159</v>
      </c>
      <c r="D12" s="9">
        <v>3</v>
      </c>
      <c r="E12" s="9">
        <v>0</v>
      </c>
      <c r="F12" s="9">
        <v>3</v>
      </c>
      <c r="G12" s="9">
        <v>5</v>
      </c>
      <c r="H12" s="9" t="s">
        <v>15</v>
      </c>
      <c r="I12" s="8" t="s">
        <v>140</v>
      </c>
      <c r="J12" s="8" t="s">
        <v>66</v>
      </c>
      <c r="K12" s="5" t="s">
        <v>137</v>
      </c>
      <c r="L12" s="5" t="s">
        <v>18</v>
      </c>
    </row>
    <row r="13" spans="1:12" ht="27" customHeight="1" thickBot="1" x14ac:dyDescent="0.3">
      <c r="A13" s="49" t="s">
        <v>157</v>
      </c>
      <c r="B13" s="8" t="s">
        <v>160</v>
      </c>
      <c r="C13" s="8" t="s">
        <v>161</v>
      </c>
      <c r="D13" s="9">
        <v>3</v>
      </c>
      <c r="E13" s="9">
        <v>0</v>
      </c>
      <c r="F13" s="9">
        <v>3</v>
      </c>
      <c r="G13" s="9">
        <v>5</v>
      </c>
      <c r="H13" s="9" t="s">
        <v>34</v>
      </c>
      <c r="I13" s="8" t="s">
        <v>136</v>
      </c>
      <c r="J13" s="8" t="s">
        <v>66</v>
      </c>
      <c r="K13" s="5" t="s">
        <v>137</v>
      </c>
      <c r="L13" s="5" t="s">
        <v>147</v>
      </c>
    </row>
    <row r="14" spans="1:12" ht="27" customHeight="1" thickBot="1" x14ac:dyDescent="0.3">
      <c r="A14" s="49" t="s">
        <v>86</v>
      </c>
      <c r="B14" s="8" t="s">
        <v>42</v>
      </c>
      <c r="C14" s="8" t="s">
        <v>43</v>
      </c>
      <c r="D14" s="9">
        <v>2</v>
      </c>
      <c r="E14" s="9">
        <v>0</v>
      </c>
      <c r="F14" s="9">
        <v>2</v>
      </c>
      <c r="G14" s="9">
        <v>2</v>
      </c>
      <c r="H14" s="9" t="s">
        <v>15</v>
      </c>
      <c r="I14" s="8" t="s">
        <v>136</v>
      </c>
      <c r="J14" s="8" t="s">
        <v>66</v>
      </c>
      <c r="K14" s="5" t="s">
        <v>137</v>
      </c>
      <c r="L14" s="5" t="s">
        <v>18</v>
      </c>
    </row>
    <row r="15" spans="1:12" ht="27" customHeight="1" thickBot="1" x14ac:dyDescent="0.3">
      <c r="A15" s="49" t="s">
        <v>162</v>
      </c>
      <c r="B15" s="8" t="s">
        <v>163</v>
      </c>
      <c r="C15" s="8" t="s">
        <v>41</v>
      </c>
      <c r="D15" s="9">
        <v>2</v>
      </c>
      <c r="E15" s="9">
        <v>0</v>
      </c>
      <c r="F15" s="9">
        <v>2</v>
      </c>
      <c r="G15" s="9">
        <v>2</v>
      </c>
      <c r="H15" s="9" t="s">
        <v>15</v>
      </c>
      <c r="I15" s="8" t="s">
        <v>136</v>
      </c>
      <c r="J15" s="8" t="s">
        <v>66</v>
      </c>
      <c r="K15" s="5" t="s">
        <v>137</v>
      </c>
      <c r="L15" s="5" t="s">
        <v>18</v>
      </c>
    </row>
    <row r="16" spans="1:12" ht="27" customHeight="1" thickBot="1" x14ac:dyDescent="0.3">
      <c r="A16" s="49" t="s">
        <v>162</v>
      </c>
      <c r="B16" s="8" t="s">
        <v>164</v>
      </c>
      <c r="C16" s="8" t="s">
        <v>165</v>
      </c>
      <c r="D16" s="9">
        <v>3</v>
      </c>
      <c r="E16" s="9">
        <v>0</v>
      </c>
      <c r="F16" s="9">
        <v>3</v>
      </c>
      <c r="G16" s="9">
        <v>6</v>
      </c>
      <c r="H16" s="9" t="s">
        <v>15</v>
      </c>
      <c r="I16" s="8" t="s">
        <v>140</v>
      </c>
      <c r="J16" s="8" t="s">
        <v>66</v>
      </c>
      <c r="K16" s="5" t="s">
        <v>137</v>
      </c>
      <c r="L16" s="5" t="s">
        <v>147</v>
      </c>
    </row>
    <row r="17" spans="1:12" ht="27" customHeight="1" thickBot="1" x14ac:dyDescent="0.3">
      <c r="A17" s="49" t="s">
        <v>162</v>
      </c>
      <c r="B17" s="8" t="s">
        <v>166</v>
      </c>
      <c r="C17" s="5" t="s">
        <v>167</v>
      </c>
      <c r="D17" s="6">
        <v>3</v>
      </c>
      <c r="E17" s="6">
        <v>0</v>
      </c>
      <c r="F17" s="6">
        <v>3</v>
      </c>
      <c r="G17" s="6">
        <v>4</v>
      </c>
      <c r="H17" s="6" t="s">
        <v>15</v>
      </c>
      <c r="I17" s="5" t="s">
        <v>140</v>
      </c>
      <c r="J17" s="5" t="s">
        <v>66</v>
      </c>
      <c r="K17" s="5" t="s">
        <v>137</v>
      </c>
      <c r="L17" s="5" t="s">
        <v>18</v>
      </c>
    </row>
    <row r="18" spans="1:12" ht="27" customHeight="1" thickBot="1" x14ac:dyDescent="0.3">
      <c r="A18" s="49" t="s">
        <v>91</v>
      </c>
      <c r="B18" s="8" t="s">
        <v>168</v>
      </c>
      <c r="C18" s="5" t="s">
        <v>169</v>
      </c>
      <c r="D18" s="6">
        <v>3</v>
      </c>
      <c r="E18" s="6">
        <v>0</v>
      </c>
      <c r="F18" s="6">
        <v>3</v>
      </c>
      <c r="G18" s="6">
        <v>5</v>
      </c>
      <c r="H18" s="6" t="s">
        <v>15</v>
      </c>
      <c r="I18" s="5" t="s">
        <v>140</v>
      </c>
      <c r="J18" s="5" t="s">
        <v>66</v>
      </c>
      <c r="K18" s="5" t="s">
        <v>137</v>
      </c>
      <c r="L18" s="5" t="s">
        <v>18</v>
      </c>
    </row>
    <row r="19" spans="1:12" ht="27" customHeight="1" thickBot="1" x14ac:dyDescent="0.3">
      <c r="A19" s="50" t="s">
        <v>94</v>
      </c>
      <c r="B19" s="11" t="s">
        <v>170</v>
      </c>
      <c r="C19" s="11" t="s">
        <v>171</v>
      </c>
      <c r="D19" s="6">
        <v>3</v>
      </c>
      <c r="E19" s="6">
        <v>0</v>
      </c>
      <c r="F19" s="6">
        <v>3</v>
      </c>
      <c r="G19" s="6">
        <v>5</v>
      </c>
      <c r="H19" s="6" t="s">
        <v>15</v>
      </c>
      <c r="I19" s="5" t="s">
        <v>136</v>
      </c>
      <c r="J19" s="5" t="s">
        <v>66</v>
      </c>
      <c r="K19" s="5" t="s">
        <v>137</v>
      </c>
      <c r="L19" s="5" t="s">
        <v>147</v>
      </c>
    </row>
    <row r="20" spans="1:12" ht="22.5" customHeight="1" thickBot="1" x14ac:dyDescent="0.3">
      <c r="A20" s="132" t="s">
        <v>60</v>
      </c>
      <c r="B20" s="133"/>
      <c r="C20" s="134"/>
      <c r="D20" s="6">
        <f>SUM(D4:D19)</f>
        <v>44</v>
      </c>
      <c r="E20" s="6">
        <f t="shared" ref="E20:G20" si="0">SUM(E4:E19)</f>
        <v>0</v>
      </c>
      <c r="F20" s="6">
        <f t="shared" si="0"/>
        <v>44</v>
      </c>
      <c r="G20" s="6">
        <f t="shared" si="0"/>
        <v>69</v>
      </c>
      <c r="H20" s="135"/>
      <c r="I20" s="136"/>
      <c r="J20" s="136"/>
      <c r="K20" s="136"/>
      <c r="L20" s="137"/>
    </row>
    <row r="21" spans="1:12" ht="22.5" customHeight="1" thickBot="1" x14ac:dyDescent="0.3">
      <c r="A21" s="144" t="s">
        <v>61</v>
      </c>
      <c r="B21" s="145"/>
      <c r="C21" s="145"/>
      <c r="D21" s="145"/>
      <c r="E21" s="145"/>
      <c r="F21" s="146"/>
      <c r="G21" s="17">
        <v>240</v>
      </c>
      <c r="H21" s="138"/>
      <c r="I21" s="139"/>
      <c r="J21" s="139"/>
      <c r="K21" s="139"/>
      <c r="L21" s="140"/>
    </row>
    <row r="22" spans="1:12" ht="22.5" customHeight="1" thickBot="1" x14ac:dyDescent="0.3">
      <c r="A22" s="144" t="s">
        <v>62</v>
      </c>
      <c r="B22" s="145"/>
      <c r="C22" s="145"/>
      <c r="D22" s="145"/>
      <c r="E22" s="145"/>
      <c r="F22" s="146"/>
      <c r="G22" s="66">
        <v>0.28999999999999998</v>
      </c>
      <c r="H22" s="141"/>
      <c r="I22" s="142"/>
      <c r="J22" s="142"/>
      <c r="K22" s="142"/>
      <c r="L22" s="143"/>
    </row>
    <row r="23" spans="1:12" ht="1.5" customHeight="1" x14ac:dyDescent="0.25"/>
    <row r="24" spans="1:12" hidden="1" x14ac:dyDescent="0.25"/>
    <row r="25" spans="1:12" hidden="1" x14ac:dyDescent="0.25"/>
  </sheetData>
  <mergeCells count="6">
    <mergeCell ref="A1:K1"/>
    <mergeCell ref="A2:L2"/>
    <mergeCell ref="A20:C20"/>
    <mergeCell ref="H20:L22"/>
    <mergeCell ref="A21:F21"/>
    <mergeCell ref="A22:F22"/>
  </mergeCells>
  <pageMargins left="0.7" right="0.7" top="0.75" bottom="0.75" header="0.3" footer="0.3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topLeftCell="A4" zoomScale="60" zoomScaleNormal="100" workbookViewId="0">
      <selection activeCell="G20" sqref="G20"/>
    </sheetView>
  </sheetViews>
  <sheetFormatPr defaultColWidth="9.140625" defaultRowHeight="15" x14ac:dyDescent="0.25"/>
  <cols>
    <col min="1" max="1" width="23.5703125" customWidth="1"/>
    <col min="2" max="2" width="14.140625" customWidth="1"/>
    <col min="3" max="3" width="37" customWidth="1"/>
    <col min="4" max="4" width="8.42578125" style="55" customWidth="1"/>
    <col min="5" max="5" width="8.140625" style="55" customWidth="1"/>
    <col min="6" max="6" width="7.5703125" style="55" customWidth="1"/>
    <col min="7" max="8" width="8.5703125" style="55" customWidth="1"/>
    <col min="9" max="9" width="20.5703125" customWidth="1"/>
    <col min="10" max="10" width="38.140625" customWidth="1"/>
    <col min="11" max="11" width="38.42578125" customWidth="1"/>
  </cols>
  <sheetData>
    <row r="1" spans="1:11" ht="16.5" thickBot="1" x14ac:dyDescent="0.3">
      <c r="A1" s="89" t="s">
        <v>202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6.75" customHeight="1" thickBot="1" x14ac:dyDescent="0.3">
      <c r="A2" s="147" t="s">
        <v>208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</row>
    <row r="3" spans="1:11" ht="32.25" customHeight="1" thickBot="1" x14ac:dyDescent="0.3">
      <c r="A3" s="60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59" t="s">
        <v>7</v>
      </c>
      <c r="I3" s="59" t="s">
        <v>8</v>
      </c>
      <c r="J3" s="59" t="s">
        <v>10</v>
      </c>
      <c r="K3" s="59" t="s">
        <v>11</v>
      </c>
    </row>
    <row r="4" spans="1:11" ht="26.25" customHeight="1" thickBot="1" x14ac:dyDescent="0.3">
      <c r="A4" s="56" t="s">
        <v>135</v>
      </c>
      <c r="B4" s="5" t="s">
        <v>172</v>
      </c>
      <c r="C4" s="16" t="s">
        <v>14</v>
      </c>
      <c r="D4" s="6">
        <v>2</v>
      </c>
      <c r="E4" s="6">
        <v>0</v>
      </c>
      <c r="F4" s="6">
        <v>2</v>
      </c>
      <c r="G4" s="6">
        <v>2</v>
      </c>
      <c r="H4" s="6" t="s">
        <v>15</v>
      </c>
      <c r="I4" s="5" t="s">
        <v>66</v>
      </c>
      <c r="J4" s="5" t="s">
        <v>137</v>
      </c>
      <c r="K4" s="5" t="s">
        <v>18</v>
      </c>
    </row>
    <row r="5" spans="1:11" ht="26.25" customHeight="1" thickBot="1" x14ac:dyDescent="0.3">
      <c r="A5" s="56" t="s">
        <v>135</v>
      </c>
      <c r="B5" s="5" t="s">
        <v>173</v>
      </c>
      <c r="C5" s="16" t="s">
        <v>20</v>
      </c>
      <c r="D5" s="6">
        <v>2</v>
      </c>
      <c r="E5" s="6">
        <v>0</v>
      </c>
      <c r="F5" s="6">
        <v>2</v>
      </c>
      <c r="G5" s="6">
        <v>2</v>
      </c>
      <c r="H5" s="6" t="s">
        <v>15</v>
      </c>
      <c r="I5" s="5" t="s">
        <v>66</v>
      </c>
      <c r="J5" s="5" t="s">
        <v>137</v>
      </c>
      <c r="K5" s="5" t="s">
        <v>18</v>
      </c>
    </row>
    <row r="6" spans="1:11" ht="26.25" customHeight="1" thickBot="1" x14ac:dyDescent="0.3">
      <c r="A6" s="56" t="s">
        <v>135</v>
      </c>
      <c r="B6" s="5" t="s">
        <v>174</v>
      </c>
      <c r="C6" s="16" t="s">
        <v>139</v>
      </c>
      <c r="D6" s="6">
        <v>3</v>
      </c>
      <c r="E6" s="6">
        <v>0</v>
      </c>
      <c r="F6" s="6">
        <v>3</v>
      </c>
      <c r="G6" s="6">
        <v>6</v>
      </c>
      <c r="H6" s="6" t="s">
        <v>15</v>
      </c>
      <c r="I6" s="5" t="s">
        <v>66</v>
      </c>
      <c r="J6" s="5" t="s">
        <v>137</v>
      </c>
      <c r="K6" s="5" t="s">
        <v>147</v>
      </c>
    </row>
    <row r="7" spans="1:11" ht="26.25" customHeight="1" thickBot="1" x14ac:dyDescent="0.3">
      <c r="A7" s="56" t="s">
        <v>141</v>
      </c>
      <c r="B7" s="5" t="s">
        <v>175</v>
      </c>
      <c r="C7" s="16" t="s">
        <v>143</v>
      </c>
      <c r="D7" s="6">
        <v>3</v>
      </c>
      <c r="E7" s="6">
        <v>0</v>
      </c>
      <c r="F7" s="6">
        <v>3</v>
      </c>
      <c r="G7" s="6">
        <v>5</v>
      </c>
      <c r="H7" s="6" t="s">
        <v>15</v>
      </c>
      <c r="I7" s="5" t="s">
        <v>66</v>
      </c>
      <c r="J7" s="5" t="s">
        <v>137</v>
      </c>
      <c r="K7" s="5" t="s">
        <v>18</v>
      </c>
    </row>
    <row r="8" spans="1:11" ht="26.25" customHeight="1" thickBot="1" x14ac:dyDescent="0.3">
      <c r="A8" s="56" t="s">
        <v>144</v>
      </c>
      <c r="B8" s="5" t="s">
        <v>176</v>
      </c>
      <c r="C8" s="16" t="s">
        <v>146</v>
      </c>
      <c r="D8" s="6">
        <v>3</v>
      </c>
      <c r="E8" s="6">
        <v>0</v>
      </c>
      <c r="F8" s="6">
        <v>3</v>
      </c>
      <c r="G8" s="6">
        <v>5</v>
      </c>
      <c r="H8" s="6" t="s">
        <v>34</v>
      </c>
      <c r="I8" s="5" t="s">
        <v>66</v>
      </c>
      <c r="J8" s="5" t="s">
        <v>137</v>
      </c>
      <c r="K8" s="5" t="s">
        <v>18</v>
      </c>
    </row>
    <row r="9" spans="1:11" ht="26.25" customHeight="1" thickBot="1" x14ac:dyDescent="0.3">
      <c r="A9" s="56" t="s">
        <v>151</v>
      </c>
      <c r="B9" s="5" t="s">
        <v>177</v>
      </c>
      <c r="C9" s="16" t="s">
        <v>150</v>
      </c>
      <c r="D9" s="6">
        <v>3</v>
      </c>
      <c r="E9" s="6">
        <v>0</v>
      </c>
      <c r="F9" s="6">
        <v>3</v>
      </c>
      <c r="G9" s="6">
        <v>5</v>
      </c>
      <c r="H9" s="6" t="s">
        <v>34</v>
      </c>
      <c r="I9" s="5" t="s">
        <v>66</v>
      </c>
      <c r="J9" s="5" t="s">
        <v>137</v>
      </c>
      <c r="K9" s="5" t="s">
        <v>18</v>
      </c>
    </row>
    <row r="10" spans="1:11" ht="26.25" customHeight="1" thickBot="1" x14ac:dyDescent="0.3">
      <c r="A10" s="56" t="s">
        <v>151</v>
      </c>
      <c r="B10" s="5" t="s">
        <v>178</v>
      </c>
      <c r="C10" s="16" t="s">
        <v>153</v>
      </c>
      <c r="D10" s="6">
        <v>3</v>
      </c>
      <c r="E10" s="6">
        <v>0</v>
      </c>
      <c r="F10" s="6">
        <v>3</v>
      </c>
      <c r="G10" s="6">
        <v>5</v>
      </c>
      <c r="H10" s="6" t="s">
        <v>15</v>
      </c>
      <c r="I10" s="5" t="s">
        <v>66</v>
      </c>
      <c r="J10" s="5" t="s">
        <v>137</v>
      </c>
      <c r="K10" s="5" t="s">
        <v>18</v>
      </c>
    </row>
    <row r="11" spans="1:11" ht="26.25" customHeight="1" thickBot="1" x14ac:dyDescent="0.3">
      <c r="A11" s="56" t="s">
        <v>154</v>
      </c>
      <c r="B11" s="5" t="s">
        <v>179</v>
      </c>
      <c r="C11" s="16" t="s">
        <v>156</v>
      </c>
      <c r="D11" s="6">
        <v>3</v>
      </c>
      <c r="E11" s="6">
        <v>0</v>
      </c>
      <c r="F11" s="6">
        <v>3</v>
      </c>
      <c r="G11" s="6">
        <v>5</v>
      </c>
      <c r="H11" s="6" t="s">
        <v>34</v>
      </c>
      <c r="I11" s="5" t="s">
        <v>66</v>
      </c>
      <c r="J11" s="5" t="s">
        <v>137</v>
      </c>
      <c r="K11" s="5" t="s">
        <v>147</v>
      </c>
    </row>
    <row r="12" spans="1:11" ht="26.25" customHeight="1" thickBot="1" x14ac:dyDescent="0.3">
      <c r="A12" s="56" t="s">
        <v>157</v>
      </c>
      <c r="B12" s="5" t="s">
        <v>180</v>
      </c>
      <c r="C12" s="16" t="s">
        <v>159</v>
      </c>
      <c r="D12" s="6">
        <v>3</v>
      </c>
      <c r="E12" s="6">
        <v>0</v>
      </c>
      <c r="F12" s="6">
        <v>3</v>
      </c>
      <c r="G12" s="6">
        <v>5</v>
      </c>
      <c r="H12" s="6" t="s">
        <v>15</v>
      </c>
      <c r="I12" s="5" t="s">
        <v>66</v>
      </c>
      <c r="J12" s="5" t="s">
        <v>137</v>
      </c>
      <c r="K12" s="5" t="s">
        <v>18</v>
      </c>
    </row>
    <row r="13" spans="1:11" ht="26.25" customHeight="1" thickBot="1" x14ac:dyDescent="0.3">
      <c r="A13" s="56" t="s">
        <v>157</v>
      </c>
      <c r="B13" s="5" t="s">
        <v>181</v>
      </c>
      <c r="C13" s="16" t="s">
        <v>161</v>
      </c>
      <c r="D13" s="6">
        <v>3</v>
      </c>
      <c r="E13" s="6">
        <v>0</v>
      </c>
      <c r="F13" s="6">
        <v>3</v>
      </c>
      <c r="G13" s="6">
        <v>5</v>
      </c>
      <c r="H13" s="6" t="s">
        <v>34</v>
      </c>
      <c r="I13" s="5" t="s">
        <v>66</v>
      </c>
      <c r="J13" s="5" t="s">
        <v>137</v>
      </c>
      <c r="K13" s="5" t="s">
        <v>18</v>
      </c>
    </row>
    <row r="14" spans="1:11" ht="26.25" customHeight="1" thickBot="1" x14ac:dyDescent="0.3">
      <c r="A14" s="56" t="s">
        <v>86</v>
      </c>
      <c r="B14" s="5" t="s">
        <v>182</v>
      </c>
      <c r="C14" s="16" t="s">
        <v>43</v>
      </c>
      <c r="D14" s="6">
        <v>2</v>
      </c>
      <c r="E14" s="6">
        <v>0</v>
      </c>
      <c r="F14" s="6">
        <v>2</v>
      </c>
      <c r="G14" s="6">
        <v>2</v>
      </c>
      <c r="H14" s="6" t="s">
        <v>15</v>
      </c>
      <c r="I14" s="8" t="s">
        <v>66</v>
      </c>
      <c r="J14" s="5" t="s">
        <v>137</v>
      </c>
      <c r="K14" s="5" t="s">
        <v>147</v>
      </c>
    </row>
    <row r="15" spans="1:11" ht="26.25" customHeight="1" thickBot="1" x14ac:dyDescent="0.3">
      <c r="A15" s="56" t="s">
        <v>162</v>
      </c>
      <c r="B15" s="5" t="s">
        <v>183</v>
      </c>
      <c r="C15" s="16" t="s">
        <v>41</v>
      </c>
      <c r="D15" s="6">
        <v>2</v>
      </c>
      <c r="E15" s="6">
        <v>0</v>
      </c>
      <c r="F15" s="6">
        <v>2</v>
      </c>
      <c r="G15" s="6">
        <v>2</v>
      </c>
      <c r="H15" s="6" t="s">
        <v>15</v>
      </c>
      <c r="I15" s="8" t="s">
        <v>66</v>
      </c>
      <c r="J15" s="5" t="s">
        <v>137</v>
      </c>
      <c r="K15" s="5" t="s">
        <v>18</v>
      </c>
    </row>
    <row r="16" spans="1:11" ht="26.25" customHeight="1" thickBot="1" x14ac:dyDescent="0.3">
      <c r="A16" s="56" t="s">
        <v>162</v>
      </c>
      <c r="B16" s="5" t="s">
        <v>184</v>
      </c>
      <c r="C16" s="16" t="s">
        <v>165</v>
      </c>
      <c r="D16" s="6">
        <v>3</v>
      </c>
      <c r="E16" s="6">
        <v>0</v>
      </c>
      <c r="F16" s="6">
        <v>3</v>
      </c>
      <c r="G16" s="6">
        <v>6</v>
      </c>
      <c r="H16" s="6" t="s">
        <v>15</v>
      </c>
      <c r="I16" s="8" t="s">
        <v>66</v>
      </c>
      <c r="J16" s="5" t="s">
        <v>137</v>
      </c>
      <c r="K16" s="5" t="s">
        <v>147</v>
      </c>
    </row>
    <row r="17" spans="1:11" ht="26.25" customHeight="1" thickBot="1" x14ac:dyDescent="0.3">
      <c r="A17" s="56" t="s">
        <v>162</v>
      </c>
      <c r="B17" s="5" t="s">
        <v>185</v>
      </c>
      <c r="C17" s="16" t="s">
        <v>45</v>
      </c>
      <c r="D17" s="6">
        <v>3</v>
      </c>
      <c r="E17" s="6">
        <v>0</v>
      </c>
      <c r="F17" s="6">
        <v>3</v>
      </c>
      <c r="G17" s="6">
        <v>4</v>
      </c>
      <c r="H17" s="6" t="s">
        <v>15</v>
      </c>
      <c r="I17" s="5" t="s">
        <v>66</v>
      </c>
      <c r="J17" s="5" t="s">
        <v>137</v>
      </c>
      <c r="K17" s="5" t="s">
        <v>186</v>
      </c>
    </row>
    <row r="18" spans="1:11" ht="26.25" customHeight="1" thickBot="1" x14ac:dyDescent="0.3">
      <c r="A18" s="56" t="s">
        <v>91</v>
      </c>
      <c r="B18" s="5" t="s">
        <v>187</v>
      </c>
      <c r="C18" s="16" t="s">
        <v>169</v>
      </c>
      <c r="D18" s="6">
        <v>3</v>
      </c>
      <c r="E18" s="6">
        <v>0</v>
      </c>
      <c r="F18" s="6">
        <v>3</v>
      </c>
      <c r="G18" s="6">
        <v>5</v>
      </c>
      <c r="H18" s="6" t="s">
        <v>15</v>
      </c>
      <c r="I18" s="5" t="s">
        <v>66</v>
      </c>
      <c r="J18" s="5" t="s">
        <v>137</v>
      </c>
      <c r="K18" s="5" t="s">
        <v>18</v>
      </c>
    </row>
    <row r="19" spans="1:11" ht="26.25" customHeight="1" thickBot="1" x14ac:dyDescent="0.3">
      <c r="A19" s="56" t="s">
        <v>94</v>
      </c>
      <c r="B19" s="5" t="s">
        <v>188</v>
      </c>
      <c r="C19" s="16" t="s">
        <v>171</v>
      </c>
      <c r="D19" s="6">
        <v>3</v>
      </c>
      <c r="E19" s="6">
        <v>0</v>
      </c>
      <c r="F19" s="6">
        <v>3</v>
      </c>
      <c r="G19" s="6">
        <v>5</v>
      </c>
      <c r="H19" s="6" t="s">
        <v>15</v>
      </c>
      <c r="I19" s="5" t="s">
        <v>66</v>
      </c>
      <c r="J19" s="5" t="s">
        <v>137</v>
      </c>
      <c r="K19" s="5" t="s">
        <v>18</v>
      </c>
    </row>
    <row r="20" spans="1:11" ht="24" customHeight="1" thickBot="1" x14ac:dyDescent="0.3">
      <c r="A20" s="132" t="s">
        <v>60</v>
      </c>
      <c r="B20" s="133"/>
      <c r="C20" s="134"/>
      <c r="D20" s="6">
        <f>SUM(D4:D19)</f>
        <v>44</v>
      </c>
      <c r="E20" s="6">
        <f t="shared" ref="E20:G20" si="0">SUM(E4:E19)</f>
        <v>0</v>
      </c>
      <c r="F20" s="6">
        <f t="shared" si="0"/>
        <v>44</v>
      </c>
      <c r="G20" s="6">
        <f t="shared" si="0"/>
        <v>69</v>
      </c>
      <c r="H20" s="150"/>
      <c r="I20" s="151"/>
      <c r="J20" s="151"/>
      <c r="K20" s="152"/>
    </row>
    <row r="21" spans="1:11" ht="19.5" customHeight="1" thickBot="1" x14ac:dyDescent="0.3">
      <c r="A21" s="144" t="s">
        <v>61</v>
      </c>
      <c r="B21" s="145"/>
      <c r="C21" s="145"/>
      <c r="D21" s="145"/>
      <c r="E21" s="145"/>
      <c r="F21" s="146"/>
      <c r="G21" s="17">
        <v>240</v>
      </c>
      <c r="H21" s="153"/>
      <c r="I21" s="154"/>
      <c r="J21" s="154"/>
      <c r="K21" s="155"/>
    </row>
    <row r="22" spans="1:11" ht="19.5" customHeight="1" thickBot="1" x14ac:dyDescent="0.3">
      <c r="A22" s="144" t="s">
        <v>62</v>
      </c>
      <c r="B22" s="145"/>
      <c r="C22" s="145"/>
      <c r="D22" s="145"/>
      <c r="E22" s="145"/>
      <c r="F22" s="146"/>
      <c r="G22" s="66">
        <v>0.28999999999999998</v>
      </c>
      <c r="H22" s="156"/>
      <c r="I22" s="157"/>
      <c r="J22" s="157"/>
      <c r="K22" s="158"/>
    </row>
    <row r="23" spans="1:11" ht="18.75" x14ac:dyDescent="0.3">
      <c r="A23" s="51"/>
      <c r="B23" s="51"/>
      <c r="C23" s="51"/>
      <c r="D23" s="52"/>
      <c r="E23" s="52"/>
      <c r="F23" s="52"/>
      <c r="G23" s="52"/>
      <c r="H23" s="52"/>
      <c r="I23" s="51"/>
      <c r="J23" s="51"/>
      <c r="K23" s="51"/>
    </row>
    <row r="24" spans="1:11" ht="18.75" x14ac:dyDescent="0.3">
      <c r="A24" s="53"/>
      <c r="B24" s="51"/>
      <c r="C24" s="51"/>
      <c r="D24" s="52"/>
      <c r="E24" s="52"/>
      <c r="F24" s="52"/>
      <c r="G24" s="52"/>
      <c r="H24" s="52"/>
      <c r="I24" s="51"/>
      <c r="J24" s="51"/>
      <c r="K24" s="51"/>
    </row>
    <row r="25" spans="1:11" ht="18.75" x14ac:dyDescent="0.3">
      <c r="A25" s="51"/>
      <c r="B25" s="51"/>
      <c r="C25" s="51"/>
      <c r="D25" s="52"/>
      <c r="E25" s="52"/>
      <c r="F25" s="52"/>
      <c r="G25" s="52"/>
      <c r="H25" s="52"/>
      <c r="I25" s="51"/>
      <c r="J25" s="51"/>
      <c r="K25" s="51"/>
    </row>
    <row r="26" spans="1:11" ht="18.75" x14ac:dyDescent="0.3">
      <c r="A26" s="54"/>
      <c r="B26" s="51"/>
      <c r="C26" s="51"/>
      <c r="D26" s="52"/>
      <c r="E26" s="52"/>
      <c r="F26" s="52"/>
      <c r="G26" s="52"/>
      <c r="H26" s="52"/>
      <c r="I26" s="51"/>
      <c r="J26" s="51"/>
      <c r="K26" s="51"/>
    </row>
    <row r="27" spans="1:11" ht="18.75" x14ac:dyDescent="0.3">
      <c r="A27" s="51"/>
      <c r="B27" s="51"/>
      <c r="C27" s="51"/>
      <c r="D27" s="52"/>
      <c r="E27" s="52"/>
      <c r="F27" s="52"/>
      <c r="G27" s="52"/>
      <c r="H27" s="52"/>
      <c r="I27" s="51"/>
      <c r="J27" s="51"/>
      <c r="K27" s="51"/>
    </row>
    <row r="28" spans="1:11" ht="18.75" x14ac:dyDescent="0.3">
      <c r="A28" s="51"/>
      <c r="B28" s="51"/>
      <c r="C28" s="51"/>
      <c r="D28" s="52"/>
      <c r="E28" s="52"/>
      <c r="F28" s="52"/>
      <c r="G28" s="52"/>
      <c r="H28" s="52"/>
      <c r="I28" s="51"/>
      <c r="J28" s="51"/>
      <c r="K28" s="51"/>
    </row>
    <row r="29" spans="1:11" ht="18.75" x14ac:dyDescent="0.3">
      <c r="A29" s="51"/>
      <c r="B29" s="51"/>
      <c r="C29" s="51"/>
      <c r="D29" s="52"/>
      <c r="E29" s="52"/>
      <c r="F29" s="52"/>
      <c r="G29" s="52"/>
      <c r="H29" s="52"/>
      <c r="I29" s="51"/>
      <c r="J29" s="51"/>
      <c r="K29" s="51"/>
    </row>
    <row r="30" spans="1:11" ht="18.75" x14ac:dyDescent="0.3">
      <c r="A30" s="51"/>
      <c r="B30" s="51"/>
      <c r="C30" s="51"/>
      <c r="D30" s="52"/>
      <c r="E30" s="52"/>
      <c r="F30" s="52"/>
      <c r="G30" s="52"/>
      <c r="H30" s="52"/>
      <c r="I30" s="51"/>
      <c r="J30" s="51"/>
      <c r="K30" s="51"/>
    </row>
    <row r="31" spans="1:11" ht="18.75" x14ac:dyDescent="0.3">
      <c r="A31" s="51"/>
      <c r="B31" s="51"/>
      <c r="C31" s="51"/>
      <c r="D31" s="52"/>
      <c r="E31" s="52"/>
      <c r="F31" s="52"/>
      <c r="G31" s="52"/>
      <c r="H31" s="52"/>
      <c r="I31" s="51"/>
      <c r="J31" s="51"/>
      <c r="K31" s="51"/>
    </row>
    <row r="32" spans="1:11" ht="18.75" x14ac:dyDescent="0.3">
      <c r="A32" s="51"/>
      <c r="B32" s="51"/>
      <c r="C32" s="51"/>
      <c r="D32" s="52"/>
      <c r="E32" s="52"/>
      <c r="F32" s="52"/>
      <c r="G32" s="52"/>
      <c r="H32" s="52"/>
      <c r="I32" s="51"/>
      <c r="J32" s="51"/>
      <c r="K32" s="51"/>
    </row>
    <row r="33" spans="1:11" ht="18.75" x14ac:dyDescent="0.3">
      <c r="A33" s="51"/>
      <c r="B33" s="51"/>
      <c r="C33" s="51"/>
      <c r="D33" s="52"/>
      <c r="E33" s="52"/>
      <c r="F33" s="52"/>
      <c r="G33" s="52"/>
      <c r="H33" s="52"/>
      <c r="I33" s="51"/>
      <c r="J33" s="51"/>
      <c r="K33" s="51"/>
    </row>
  </sheetData>
  <mergeCells count="6">
    <mergeCell ref="A1:K1"/>
    <mergeCell ref="A2:K2"/>
    <mergeCell ref="A20:C20"/>
    <mergeCell ref="H20:K22"/>
    <mergeCell ref="A21:F21"/>
    <mergeCell ref="A22:F22"/>
  </mergeCells>
  <pageMargins left="0.7" right="0.7" top="0.75" bottom="0.75" header="0.3" footer="0.3"/>
  <pageSetup paperSize="9" scale="6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60" zoomScaleNormal="100" workbookViewId="0">
      <selection activeCell="A20" sqref="A20:C20"/>
    </sheetView>
  </sheetViews>
  <sheetFormatPr defaultColWidth="9.140625" defaultRowHeight="15" x14ac:dyDescent="0.25"/>
  <cols>
    <col min="1" max="1" width="23.7109375" customWidth="1"/>
    <col min="2" max="2" width="10.42578125" customWidth="1"/>
    <col min="3" max="3" width="36.85546875" customWidth="1"/>
    <col min="4" max="6" width="4.28515625" customWidth="1"/>
    <col min="7" max="7" width="9.7109375" customWidth="1"/>
    <col min="8" max="8" width="4.85546875" customWidth="1"/>
    <col min="9" max="9" width="21.7109375" customWidth="1"/>
    <col min="10" max="10" width="40.7109375" customWidth="1"/>
    <col min="11" max="11" width="39.42578125" customWidth="1"/>
  </cols>
  <sheetData>
    <row r="1" spans="1:11" ht="16.5" thickBot="1" x14ac:dyDescent="0.3">
      <c r="A1" s="89" t="s">
        <v>202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5.75" thickBot="1" x14ac:dyDescent="0.3">
      <c r="A2" s="147" t="s">
        <v>209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</row>
    <row r="3" spans="1:11" ht="29.25" thickBot="1" x14ac:dyDescent="0.3">
      <c r="A3" s="60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59" t="s">
        <v>7</v>
      </c>
      <c r="I3" s="59" t="s">
        <v>8</v>
      </c>
      <c r="J3" s="59" t="s">
        <v>10</v>
      </c>
      <c r="K3" s="59" t="s">
        <v>11</v>
      </c>
    </row>
    <row r="4" spans="1:11" s="57" customFormat="1" ht="21.75" customHeight="1" thickBot="1" x14ac:dyDescent="0.3">
      <c r="A4" s="56" t="s">
        <v>135</v>
      </c>
      <c r="B4" s="5" t="s">
        <v>189</v>
      </c>
      <c r="C4" s="16" t="s">
        <v>14</v>
      </c>
      <c r="D4" s="6">
        <v>2</v>
      </c>
      <c r="E4" s="6">
        <v>0</v>
      </c>
      <c r="F4" s="6">
        <v>2</v>
      </c>
      <c r="G4" s="6">
        <v>2</v>
      </c>
      <c r="H4" s="6" t="s">
        <v>15</v>
      </c>
      <c r="I4" s="5" t="s">
        <v>66</v>
      </c>
      <c r="J4" s="5" t="s">
        <v>137</v>
      </c>
      <c r="K4" s="5" t="s">
        <v>18</v>
      </c>
    </row>
    <row r="5" spans="1:11" s="57" customFormat="1" ht="21.75" customHeight="1" thickBot="1" x14ac:dyDescent="0.3">
      <c r="A5" s="56" t="s">
        <v>135</v>
      </c>
      <c r="B5" s="5" t="s">
        <v>190</v>
      </c>
      <c r="C5" s="16" t="s">
        <v>20</v>
      </c>
      <c r="D5" s="6">
        <v>2</v>
      </c>
      <c r="E5" s="6">
        <v>0</v>
      </c>
      <c r="F5" s="6">
        <v>2</v>
      </c>
      <c r="G5" s="6">
        <v>2</v>
      </c>
      <c r="H5" s="6" t="s">
        <v>15</v>
      </c>
      <c r="I5" s="5" t="s">
        <v>66</v>
      </c>
      <c r="J5" s="5" t="s">
        <v>137</v>
      </c>
      <c r="K5" s="5" t="s">
        <v>18</v>
      </c>
    </row>
    <row r="6" spans="1:11" s="57" customFormat="1" ht="21.75" customHeight="1" thickBot="1" x14ac:dyDescent="0.3">
      <c r="A6" s="56" t="s">
        <v>135</v>
      </c>
      <c r="B6" s="5" t="s">
        <v>191</v>
      </c>
      <c r="C6" s="16" t="s">
        <v>139</v>
      </c>
      <c r="D6" s="6">
        <v>3</v>
      </c>
      <c r="E6" s="6">
        <v>0</v>
      </c>
      <c r="F6" s="6">
        <v>3</v>
      </c>
      <c r="G6" s="6">
        <v>6</v>
      </c>
      <c r="H6" s="6" t="s">
        <v>15</v>
      </c>
      <c r="I6" s="5" t="s">
        <v>66</v>
      </c>
      <c r="J6" s="5" t="s">
        <v>137</v>
      </c>
      <c r="K6" s="5" t="s">
        <v>147</v>
      </c>
    </row>
    <row r="7" spans="1:11" s="57" customFormat="1" ht="21.75" customHeight="1" thickBot="1" x14ac:dyDescent="0.3">
      <c r="A7" s="56" t="s">
        <v>141</v>
      </c>
      <c r="B7" s="5" t="s">
        <v>192</v>
      </c>
      <c r="C7" s="16" t="s">
        <v>143</v>
      </c>
      <c r="D7" s="6">
        <v>3</v>
      </c>
      <c r="E7" s="6">
        <v>0</v>
      </c>
      <c r="F7" s="6">
        <v>3</v>
      </c>
      <c r="G7" s="6">
        <v>5</v>
      </c>
      <c r="H7" s="6" t="s">
        <v>15</v>
      </c>
      <c r="I7" s="5" t="s">
        <v>66</v>
      </c>
      <c r="J7" s="5" t="s">
        <v>137</v>
      </c>
      <c r="K7" s="5" t="s">
        <v>18</v>
      </c>
    </row>
    <row r="8" spans="1:11" s="57" customFormat="1" ht="21.75" customHeight="1" thickBot="1" x14ac:dyDescent="0.3">
      <c r="A8" s="56" t="s">
        <v>144</v>
      </c>
      <c r="B8" s="5" t="s">
        <v>193</v>
      </c>
      <c r="C8" s="16" t="s">
        <v>146</v>
      </c>
      <c r="D8" s="6">
        <v>3</v>
      </c>
      <c r="E8" s="6">
        <v>0</v>
      </c>
      <c r="F8" s="6">
        <v>3</v>
      </c>
      <c r="G8" s="6">
        <v>5</v>
      </c>
      <c r="H8" s="6" t="s">
        <v>34</v>
      </c>
      <c r="I8" s="5" t="s">
        <v>66</v>
      </c>
      <c r="J8" s="5" t="s">
        <v>137</v>
      </c>
      <c r="K8" s="5" t="s">
        <v>147</v>
      </c>
    </row>
    <row r="9" spans="1:11" s="57" customFormat="1" ht="21.75" customHeight="1" thickBot="1" x14ac:dyDescent="0.3">
      <c r="A9" s="49" t="s">
        <v>148</v>
      </c>
      <c r="B9" s="8" t="s">
        <v>149</v>
      </c>
      <c r="C9" s="8" t="s">
        <v>150</v>
      </c>
      <c r="D9" s="9">
        <v>3</v>
      </c>
      <c r="E9" s="9">
        <v>0</v>
      </c>
      <c r="F9" s="9">
        <v>3</v>
      </c>
      <c r="G9" s="9">
        <v>5</v>
      </c>
      <c r="H9" s="9" t="s">
        <v>34</v>
      </c>
      <c r="I9" s="8" t="s">
        <v>66</v>
      </c>
      <c r="J9" s="5" t="s">
        <v>137</v>
      </c>
      <c r="K9" s="5" t="s">
        <v>18</v>
      </c>
    </row>
    <row r="10" spans="1:11" s="57" customFormat="1" ht="21.75" customHeight="1" thickBot="1" x14ac:dyDescent="0.3">
      <c r="A10" s="49" t="s">
        <v>151</v>
      </c>
      <c r="B10" s="8" t="s">
        <v>152</v>
      </c>
      <c r="C10" s="8" t="s">
        <v>153</v>
      </c>
      <c r="D10" s="9">
        <v>3</v>
      </c>
      <c r="E10" s="9">
        <v>0</v>
      </c>
      <c r="F10" s="9">
        <v>3</v>
      </c>
      <c r="G10" s="9">
        <v>5</v>
      </c>
      <c r="H10" s="9" t="s">
        <v>15</v>
      </c>
      <c r="I10" s="8" t="s">
        <v>66</v>
      </c>
      <c r="J10" s="5" t="s">
        <v>137</v>
      </c>
      <c r="K10" s="5" t="s">
        <v>147</v>
      </c>
    </row>
    <row r="11" spans="1:11" s="57" customFormat="1" ht="21.75" customHeight="1" thickBot="1" x14ac:dyDescent="0.3">
      <c r="A11" s="56" t="s">
        <v>154</v>
      </c>
      <c r="B11" s="5" t="s">
        <v>194</v>
      </c>
      <c r="C11" s="16" t="s">
        <v>156</v>
      </c>
      <c r="D11" s="6">
        <v>3</v>
      </c>
      <c r="E11" s="6">
        <v>0</v>
      </c>
      <c r="F11" s="6">
        <v>3</v>
      </c>
      <c r="G11" s="6">
        <v>5</v>
      </c>
      <c r="H11" s="6" t="s">
        <v>34</v>
      </c>
      <c r="I11" s="5" t="s">
        <v>66</v>
      </c>
      <c r="J11" s="5" t="s">
        <v>137</v>
      </c>
      <c r="K11" s="5" t="s">
        <v>18</v>
      </c>
    </row>
    <row r="12" spans="1:11" s="57" customFormat="1" ht="21.75" customHeight="1" thickBot="1" x14ac:dyDescent="0.3">
      <c r="A12" s="49" t="s">
        <v>157</v>
      </c>
      <c r="B12" s="8" t="s">
        <v>160</v>
      </c>
      <c r="C12" s="8" t="s">
        <v>161</v>
      </c>
      <c r="D12" s="9">
        <v>3</v>
      </c>
      <c r="E12" s="9">
        <v>0</v>
      </c>
      <c r="F12" s="9">
        <v>3</v>
      </c>
      <c r="G12" s="9">
        <v>5</v>
      </c>
      <c r="H12" s="9" t="s">
        <v>34</v>
      </c>
      <c r="I12" s="8" t="s">
        <v>66</v>
      </c>
      <c r="J12" s="5" t="s">
        <v>137</v>
      </c>
      <c r="K12" s="5" t="s">
        <v>147</v>
      </c>
    </row>
    <row r="13" spans="1:11" s="57" customFormat="1" ht="21.75" customHeight="1" thickBot="1" x14ac:dyDescent="0.3">
      <c r="A13" s="56" t="s">
        <v>157</v>
      </c>
      <c r="B13" s="5" t="s">
        <v>195</v>
      </c>
      <c r="C13" s="16" t="s">
        <v>159</v>
      </c>
      <c r="D13" s="6">
        <v>3</v>
      </c>
      <c r="E13" s="6">
        <v>0</v>
      </c>
      <c r="F13" s="6">
        <v>3</v>
      </c>
      <c r="G13" s="6">
        <v>5</v>
      </c>
      <c r="H13" s="6" t="s">
        <v>15</v>
      </c>
      <c r="I13" s="5" t="s">
        <v>66</v>
      </c>
      <c r="J13" s="5" t="s">
        <v>137</v>
      </c>
      <c r="K13" s="5" t="s">
        <v>147</v>
      </c>
    </row>
    <row r="14" spans="1:11" s="57" customFormat="1" ht="21.75" customHeight="1" thickBot="1" x14ac:dyDescent="0.3">
      <c r="A14" s="56" t="s">
        <v>86</v>
      </c>
      <c r="B14" s="5" t="s">
        <v>196</v>
      </c>
      <c r="C14" s="16" t="s">
        <v>43</v>
      </c>
      <c r="D14" s="6">
        <v>2</v>
      </c>
      <c r="E14" s="6">
        <v>0</v>
      </c>
      <c r="F14" s="6">
        <v>2</v>
      </c>
      <c r="G14" s="6">
        <v>2</v>
      </c>
      <c r="H14" s="6" t="s">
        <v>15</v>
      </c>
      <c r="I14" s="8" t="s">
        <v>66</v>
      </c>
      <c r="J14" s="5" t="s">
        <v>137</v>
      </c>
      <c r="K14" s="5" t="s">
        <v>18</v>
      </c>
    </row>
    <row r="15" spans="1:11" s="57" customFormat="1" ht="21.75" customHeight="1" thickBot="1" x14ac:dyDescent="0.3">
      <c r="A15" s="56" t="s">
        <v>162</v>
      </c>
      <c r="B15" s="5" t="s">
        <v>197</v>
      </c>
      <c r="C15" s="16" t="s">
        <v>41</v>
      </c>
      <c r="D15" s="6">
        <v>2</v>
      </c>
      <c r="E15" s="6">
        <v>0</v>
      </c>
      <c r="F15" s="6">
        <v>2</v>
      </c>
      <c r="G15" s="6">
        <v>2</v>
      </c>
      <c r="H15" s="6" t="s">
        <v>15</v>
      </c>
      <c r="I15" s="8" t="s">
        <v>66</v>
      </c>
      <c r="J15" s="5" t="s">
        <v>137</v>
      </c>
      <c r="K15" s="5" t="s">
        <v>18</v>
      </c>
    </row>
    <row r="16" spans="1:11" s="57" customFormat="1" ht="21.75" customHeight="1" thickBot="1" x14ac:dyDescent="0.3">
      <c r="A16" s="56" t="s">
        <v>162</v>
      </c>
      <c r="B16" s="5" t="s">
        <v>198</v>
      </c>
      <c r="C16" s="16" t="s">
        <v>165</v>
      </c>
      <c r="D16" s="6">
        <v>3</v>
      </c>
      <c r="E16" s="6">
        <v>0</v>
      </c>
      <c r="F16" s="6">
        <v>3</v>
      </c>
      <c r="G16" s="6">
        <v>6</v>
      </c>
      <c r="H16" s="6" t="s">
        <v>15</v>
      </c>
      <c r="I16" s="8" t="s">
        <v>66</v>
      </c>
      <c r="J16" s="5" t="s">
        <v>137</v>
      </c>
      <c r="K16" s="5" t="s">
        <v>147</v>
      </c>
    </row>
    <row r="17" spans="1:11" s="57" customFormat="1" ht="21.75" customHeight="1" thickBot="1" x14ac:dyDescent="0.3">
      <c r="A17" s="56" t="s">
        <v>162</v>
      </c>
      <c r="B17" s="5" t="s">
        <v>199</v>
      </c>
      <c r="C17" s="16" t="s">
        <v>45</v>
      </c>
      <c r="D17" s="6">
        <v>3</v>
      </c>
      <c r="E17" s="6">
        <v>0</v>
      </c>
      <c r="F17" s="6">
        <v>3</v>
      </c>
      <c r="G17" s="6">
        <v>4</v>
      </c>
      <c r="H17" s="6" t="s">
        <v>15</v>
      </c>
      <c r="I17" s="5" t="s">
        <v>66</v>
      </c>
      <c r="J17" s="5" t="s">
        <v>137</v>
      </c>
      <c r="K17" s="5" t="s">
        <v>18</v>
      </c>
    </row>
    <row r="18" spans="1:11" s="57" customFormat="1" ht="21.75" customHeight="1" thickBot="1" x14ac:dyDescent="0.3">
      <c r="A18" s="56" t="s">
        <v>91</v>
      </c>
      <c r="B18" s="5" t="s">
        <v>200</v>
      </c>
      <c r="C18" s="16" t="s">
        <v>169</v>
      </c>
      <c r="D18" s="6">
        <v>3</v>
      </c>
      <c r="E18" s="6">
        <v>0</v>
      </c>
      <c r="F18" s="6">
        <v>3</v>
      </c>
      <c r="G18" s="6">
        <v>5</v>
      </c>
      <c r="H18" s="6" t="s">
        <v>15</v>
      </c>
      <c r="I18" s="5" t="s">
        <v>66</v>
      </c>
      <c r="J18" s="5" t="s">
        <v>137</v>
      </c>
      <c r="K18" s="5" t="s">
        <v>147</v>
      </c>
    </row>
    <row r="19" spans="1:11" s="57" customFormat="1" ht="21.75" customHeight="1" thickBot="1" x14ac:dyDescent="0.3">
      <c r="A19" s="50" t="s">
        <v>94</v>
      </c>
      <c r="B19" s="11" t="s">
        <v>170</v>
      </c>
      <c r="C19" s="11" t="s">
        <v>171</v>
      </c>
      <c r="D19" s="6">
        <v>3</v>
      </c>
      <c r="E19" s="6">
        <v>0</v>
      </c>
      <c r="F19" s="6">
        <v>3</v>
      </c>
      <c r="G19" s="6">
        <v>5</v>
      </c>
      <c r="H19" s="6" t="s">
        <v>15</v>
      </c>
      <c r="I19" s="5" t="s">
        <v>66</v>
      </c>
      <c r="J19" s="5" t="s">
        <v>137</v>
      </c>
      <c r="K19" s="5" t="s">
        <v>147</v>
      </c>
    </row>
    <row r="20" spans="1:11" s="57" customFormat="1" ht="21.75" customHeight="1" thickBot="1" x14ac:dyDescent="0.3">
      <c r="A20" s="132" t="s">
        <v>60</v>
      </c>
      <c r="B20" s="133"/>
      <c r="C20" s="134"/>
      <c r="D20" s="6">
        <f>SUM(D4:D19)</f>
        <v>44</v>
      </c>
      <c r="E20" s="6">
        <v>0</v>
      </c>
      <c r="F20" s="6">
        <f>SUM(F4:F19)</f>
        <v>44</v>
      </c>
      <c r="G20" s="6">
        <f>SUM(G4:G19)</f>
        <v>69</v>
      </c>
      <c r="H20" s="150"/>
      <c r="I20" s="151"/>
      <c r="J20" s="151"/>
      <c r="K20" s="152"/>
    </row>
    <row r="21" spans="1:11" s="57" customFormat="1" ht="21.75" customHeight="1" thickBot="1" x14ac:dyDescent="0.3">
      <c r="A21" s="144" t="s">
        <v>61</v>
      </c>
      <c r="B21" s="145"/>
      <c r="C21" s="145"/>
      <c r="D21" s="145"/>
      <c r="E21" s="145"/>
      <c r="F21" s="146"/>
      <c r="G21" s="17">
        <v>240</v>
      </c>
      <c r="H21" s="153"/>
      <c r="I21" s="154"/>
      <c r="J21" s="154"/>
      <c r="K21" s="155"/>
    </row>
    <row r="22" spans="1:11" s="57" customFormat="1" ht="21.75" customHeight="1" thickBot="1" x14ac:dyDescent="0.3">
      <c r="A22" s="144" t="s">
        <v>62</v>
      </c>
      <c r="B22" s="145"/>
      <c r="C22" s="145"/>
      <c r="D22" s="145"/>
      <c r="E22" s="145"/>
      <c r="F22" s="146"/>
      <c r="G22" s="65">
        <f>G20/G21</f>
        <v>0.28749999999999998</v>
      </c>
      <c r="H22" s="156"/>
      <c r="I22" s="157"/>
      <c r="J22" s="157"/>
      <c r="K22" s="158"/>
    </row>
  </sheetData>
  <mergeCells count="6">
    <mergeCell ref="A1:K1"/>
    <mergeCell ref="A2:K2"/>
    <mergeCell ref="A20:C20"/>
    <mergeCell ref="H20:K22"/>
    <mergeCell ref="A21:F21"/>
    <mergeCell ref="A22:F22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ING İŞL</vt:lpstr>
      <vt:lpstr>TR İŞL</vt:lpstr>
      <vt:lpstr>ING UFB</vt:lpstr>
      <vt:lpstr>ING UF</vt:lpstr>
      <vt:lpstr>ING UTL</vt:lpstr>
      <vt:lpstr>TR UTL</vt:lpstr>
      <vt:lpstr>%30 ING PSY</vt:lpstr>
      <vt:lpstr>ING PSY</vt:lpstr>
      <vt:lpstr>TR PSY</vt:lpstr>
      <vt:lpstr>'TR İŞL'!Yazdırma_Alanı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2022-09-21T14:52:04Z</dcterms:modified>
</cp:coreProperties>
</file>